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8800" windowHeight="1231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Hoja1!$A$4:$G$27</definedName>
  </definedNames>
  <calcPr calcId="145621"/>
</workbook>
</file>

<file path=xl/calcChain.xml><?xml version="1.0" encoding="utf-8"?>
<calcChain xmlns="http://schemas.openxmlformats.org/spreadsheetml/2006/main">
  <c r="GB6" i="1" l="1"/>
  <c r="FZ6" i="1"/>
  <c r="FY6" i="1"/>
  <c r="FX7" i="1"/>
  <c r="FX8" i="1"/>
  <c r="FX9" i="1"/>
  <c r="FX10" i="1"/>
  <c r="FX11" i="1"/>
  <c r="FX12" i="1"/>
  <c r="FX13" i="1"/>
  <c r="FX14" i="1"/>
  <c r="FX15" i="1"/>
  <c r="FX16" i="1"/>
  <c r="FX17" i="1"/>
  <c r="FX18" i="1"/>
  <c r="FX19" i="1"/>
  <c r="FX20" i="1"/>
  <c r="FX21" i="1"/>
  <c r="FX22" i="1"/>
  <c r="FX23" i="1"/>
  <c r="FX24" i="1"/>
  <c r="FX6" i="1"/>
  <c r="FV7" i="1"/>
  <c r="FV8" i="1"/>
  <c r="FV9" i="1"/>
  <c r="FV10" i="1"/>
  <c r="FV11" i="1"/>
  <c r="FV12" i="1"/>
  <c r="FV13" i="1"/>
  <c r="FV14" i="1"/>
  <c r="FV15" i="1"/>
  <c r="FV16" i="1"/>
  <c r="FV17" i="1"/>
  <c r="FV18" i="1"/>
  <c r="FV19" i="1"/>
  <c r="FV20" i="1"/>
  <c r="FV21" i="1"/>
  <c r="FV22" i="1"/>
  <c r="FV23" i="1"/>
  <c r="FV24" i="1"/>
  <c r="FV6" i="1"/>
  <c r="FT7" i="1"/>
  <c r="FT8" i="1"/>
  <c r="FT9" i="1"/>
  <c r="FT10" i="1"/>
  <c r="FT11" i="1"/>
  <c r="FT12" i="1"/>
  <c r="FT13" i="1"/>
  <c r="FT14" i="1"/>
  <c r="FT15" i="1"/>
  <c r="FT16" i="1"/>
  <c r="FT17" i="1"/>
  <c r="FT18" i="1"/>
  <c r="FT19" i="1"/>
  <c r="FT20" i="1"/>
  <c r="FT21" i="1"/>
  <c r="FT22" i="1"/>
  <c r="FT23" i="1"/>
  <c r="FT24" i="1"/>
  <c r="FT6" i="1"/>
  <c r="FR7" i="1"/>
  <c r="FR8" i="1"/>
  <c r="FR9" i="1"/>
  <c r="FR10" i="1"/>
  <c r="FR11" i="1"/>
  <c r="FR12" i="1"/>
  <c r="FR13" i="1"/>
  <c r="FR14" i="1"/>
  <c r="FR15" i="1"/>
  <c r="FR16" i="1"/>
  <c r="FR17" i="1"/>
  <c r="FR18" i="1"/>
  <c r="FR19" i="1"/>
  <c r="FR20" i="1"/>
  <c r="FR21" i="1"/>
  <c r="FR22" i="1"/>
  <c r="FR23" i="1"/>
  <c r="FR24" i="1"/>
  <c r="FR6" i="1"/>
  <c r="FP7" i="1"/>
  <c r="FP8" i="1"/>
  <c r="FP9" i="1"/>
  <c r="FP10" i="1"/>
  <c r="FP11" i="1"/>
  <c r="FP12" i="1"/>
  <c r="FP13" i="1"/>
  <c r="FP14" i="1"/>
  <c r="FP15" i="1"/>
  <c r="FP16" i="1"/>
  <c r="FP17" i="1"/>
  <c r="FP18" i="1"/>
  <c r="FP19" i="1"/>
  <c r="FP20" i="1"/>
  <c r="FP21" i="1"/>
  <c r="FP22" i="1"/>
  <c r="FP23" i="1"/>
  <c r="FP24" i="1"/>
  <c r="FP6" i="1"/>
  <c r="FO6" i="1" s="1"/>
  <c r="AE25" i="1" l="1"/>
  <c r="AE26" i="1" s="1"/>
  <c r="AF25" i="1"/>
  <c r="AF26" i="1" s="1"/>
  <c r="BL25" i="1"/>
  <c r="BL26" i="1" s="1"/>
  <c r="FO7" i="1"/>
  <c r="FQ7" i="1"/>
  <c r="FS7" i="1"/>
  <c r="FU7" i="1"/>
  <c r="FW7" i="1"/>
  <c r="FO8" i="1"/>
  <c r="FQ8" i="1"/>
  <c r="FS8" i="1"/>
  <c r="FU8" i="1"/>
  <c r="FW8" i="1"/>
  <c r="FO9" i="1"/>
  <c r="FS9" i="1"/>
  <c r="FU9" i="1"/>
  <c r="FW9" i="1"/>
  <c r="FO10" i="1"/>
  <c r="FQ10" i="1"/>
  <c r="FS10" i="1"/>
  <c r="FU10" i="1"/>
  <c r="FW10" i="1"/>
  <c r="FO11" i="1"/>
  <c r="FQ11" i="1"/>
  <c r="FS11" i="1"/>
  <c r="FW11" i="1"/>
  <c r="FO12" i="1"/>
  <c r="FQ12" i="1"/>
  <c r="FS12" i="1"/>
  <c r="FU12" i="1"/>
  <c r="FW12" i="1"/>
  <c r="FQ13" i="1"/>
  <c r="FS13" i="1"/>
  <c r="FU13" i="1"/>
  <c r="FW13" i="1"/>
  <c r="FO14" i="1"/>
  <c r="FQ14" i="1"/>
  <c r="FS14" i="1"/>
  <c r="FU14" i="1"/>
  <c r="FW14" i="1"/>
  <c r="FO15" i="1"/>
  <c r="FQ15" i="1"/>
  <c r="FS15" i="1"/>
  <c r="FU15" i="1"/>
  <c r="FW15" i="1"/>
  <c r="FO16" i="1"/>
  <c r="FQ16" i="1"/>
  <c r="FS16" i="1"/>
  <c r="FU16" i="1"/>
  <c r="FW16" i="1"/>
  <c r="FQ17" i="1"/>
  <c r="FS17" i="1"/>
  <c r="FU17" i="1"/>
  <c r="FW17" i="1"/>
  <c r="FO18" i="1"/>
  <c r="FQ18" i="1"/>
  <c r="FS18" i="1"/>
  <c r="FU18" i="1"/>
  <c r="FW18" i="1"/>
  <c r="FO19" i="1"/>
  <c r="FQ19" i="1"/>
  <c r="FS19" i="1"/>
  <c r="FU19" i="1"/>
  <c r="FW19" i="1"/>
  <c r="FO20" i="1"/>
  <c r="FQ20" i="1"/>
  <c r="FS20" i="1"/>
  <c r="FU20" i="1"/>
  <c r="FW20" i="1"/>
  <c r="FQ21" i="1"/>
  <c r="FS21" i="1"/>
  <c r="FU21" i="1"/>
  <c r="FW21" i="1"/>
  <c r="FO22" i="1"/>
  <c r="FQ22" i="1"/>
  <c r="FS22" i="1"/>
  <c r="FU22" i="1"/>
  <c r="FW22" i="1"/>
  <c r="FO23" i="1"/>
  <c r="FQ23" i="1"/>
  <c r="FS23" i="1"/>
  <c r="FU23" i="1"/>
  <c r="FW23" i="1"/>
  <c r="FO24" i="1"/>
  <c r="FQ24" i="1"/>
  <c r="FS24" i="1"/>
  <c r="FU24" i="1"/>
  <c r="FW24" i="1"/>
  <c r="W6" i="1"/>
  <c r="U6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O6" i="1"/>
  <c r="FY22" i="1" l="1"/>
  <c r="FY8" i="1"/>
  <c r="FZ9" i="1"/>
  <c r="FZ17" i="1"/>
  <c r="FZ11" i="1"/>
  <c r="FZ13" i="1"/>
  <c r="FZ23" i="1"/>
  <c r="FZ7" i="1"/>
  <c r="FZ21" i="1"/>
  <c r="FZ19" i="1"/>
  <c r="FU11" i="1"/>
  <c r="FY11" i="1" s="1"/>
  <c r="FZ15" i="1"/>
  <c r="FQ9" i="1"/>
  <c r="FY9" i="1" s="1"/>
  <c r="FY23" i="1"/>
  <c r="FY18" i="1"/>
  <c r="FY12" i="1"/>
  <c r="FY19" i="1"/>
  <c r="FY14" i="1"/>
  <c r="FY24" i="1"/>
  <c r="FY15" i="1"/>
  <c r="FY10" i="1"/>
  <c r="FY20" i="1"/>
  <c r="FY16" i="1"/>
  <c r="FY7" i="1"/>
  <c r="FZ24" i="1"/>
  <c r="FZ20" i="1"/>
  <c r="FZ16" i="1"/>
  <c r="FZ12" i="1"/>
  <c r="FZ8" i="1"/>
  <c r="FO21" i="1"/>
  <c r="FY21" i="1" s="1"/>
  <c r="FO17" i="1"/>
  <c r="FY17" i="1" s="1"/>
  <c r="FZ22" i="1"/>
  <c r="FZ10" i="1"/>
  <c r="FO13" i="1"/>
  <c r="FY13" i="1" s="1"/>
  <c r="FZ18" i="1"/>
  <c r="FZ14" i="1"/>
  <c r="X6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GA22" i="1" l="1"/>
  <c r="GA8" i="1"/>
  <c r="GA20" i="1"/>
  <c r="GA23" i="1"/>
  <c r="GA19" i="1"/>
  <c r="GA11" i="1"/>
  <c r="GA15" i="1"/>
  <c r="GA14" i="1"/>
  <c r="GA7" i="1"/>
  <c r="GA9" i="1"/>
  <c r="GA21" i="1"/>
  <c r="GA18" i="1"/>
  <c r="GA10" i="1"/>
  <c r="GA13" i="1"/>
  <c r="GA24" i="1"/>
  <c r="GA17" i="1"/>
  <c r="GA16" i="1"/>
  <c r="GA12" i="1"/>
  <c r="M6" i="1"/>
  <c r="FW6" i="1" l="1"/>
  <c r="FU6" i="1"/>
  <c r="FS6" i="1"/>
  <c r="FQ6" i="1"/>
  <c r="GA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G2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BJ25" i="1"/>
  <c r="BJ26" i="1" s="1"/>
  <c r="BK25" i="1"/>
  <c r="BK26" i="1" s="1"/>
  <c r="CO25" i="1"/>
  <c r="CO26" i="1" s="1"/>
  <c r="CP25" i="1"/>
  <c r="CP26" i="1" s="1"/>
  <c r="CQ25" i="1"/>
  <c r="CQ26" i="1" s="1"/>
  <c r="X19" i="1" l="1"/>
  <c r="GB19" i="1" s="1"/>
  <c r="X23" i="1"/>
  <c r="GB23" i="1" s="1"/>
  <c r="X11" i="1"/>
  <c r="GB11" i="1" s="1"/>
  <c r="Y21" i="1"/>
  <c r="X21" i="1"/>
  <c r="GB21" i="1" s="1"/>
  <c r="Y17" i="1"/>
  <c r="X17" i="1"/>
  <c r="GB17" i="1" s="1"/>
  <c r="Y13" i="1"/>
  <c r="X13" i="1"/>
  <c r="GB13" i="1" s="1"/>
  <c r="Y9" i="1"/>
  <c r="X9" i="1"/>
  <c r="GB9" i="1" s="1"/>
  <c r="Y24" i="1"/>
  <c r="X24" i="1"/>
  <c r="GB24" i="1" s="1"/>
  <c r="Y20" i="1"/>
  <c r="X20" i="1"/>
  <c r="GB20" i="1" s="1"/>
  <c r="Y16" i="1"/>
  <c r="X16" i="1"/>
  <c r="GB16" i="1" s="1"/>
  <c r="Y12" i="1"/>
  <c r="X12" i="1"/>
  <c r="GB12" i="1" s="1"/>
  <c r="Y8" i="1"/>
  <c r="X8" i="1"/>
  <c r="GB8" i="1" s="1"/>
  <c r="Y15" i="1"/>
  <c r="X15" i="1"/>
  <c r="GB15" i="1" s="1"/>
  <c r="Y7" i="1"/>
  <c r="X7" i="1"/>
  <c r="GB7" i="1" s="1"/>
  <c r="Y22" i="1"/>
  <c r="X22" i="1"/>
  <c r="GB22" i="1" s="1"/>
  <c r="Y18" i="1"/>
  <c r="X18" i="1"/>
  <c r="GB18" i="1" s="1"/>
  <c r="Y14" i="1"/>
  <c r="X14" i="1"/>
  <c r="GB14" i="1" s="1"/>
  <c r="Y10" i="1"/>
  <c r="X10" i="1"/>
  <c r="GB10" i="1" s="1"/>
  <c r="Y19" i="1"/>
  <c r="Y6" i="1"/>
  <c r="Y11" i="1"/>
  <c r="Y23" i="1"/>
  <c r="FN25" i="1"/>
  <c r="FN26" i="1" s="1"/>
  <c r="FM25" i="1"/>
  <c r="FM26" i="1" s="1"/>
  <c r="FL25" i="1"/>
  <c r="FL26" i="1" s="1"/>
  <c r="FK25" i="1"/>
  <c r="FK26" i="1" s="1"/>
  <c r="FJ25" i="1"/>
  <c r="FJ26" i="1" s="1"/>
  <c r="FI25" i="1"/>
  <c r="FI26" i="1" s="1"/>
  <c r="FH25" i="1"/>
  <c r="FH26" i="1" s="1"/>
  <c r="FG25" i="1"/>
  <c r="FG26" i="1" s="1"/>
  <c r="FF25" i="1"/>
  <c r="FF26" i="1" s="1"/>
  <c r="FE25" i="1"/>
  <c r="FE26" i="1" s="1"/>
  <c r="FD25" i="1"/>
  <c r="FD26" i="1" s="1"/>
  <c r="FC25" i="1"/>
  <c r="FC26" i="1" s="1"/>
  <c r="FB25" i="1"/>
  <c r="FB26" i="1" s="1"/>
  <c r="FA25" i="1"/>
  <c r="FA26" i="1" s="1"/>
  <c r="EZ25" i="1"/>
  <c r="EZ26" i="1" s="1"/>
  <c r="EY25" i="1"/>
  <c r="EY26" i="1" s="1"/>
  <c r="EX25" i="1"/>
  <c r="EX26" i="1" s="1"/>
  <c r="EW25" i="1"/>
  <c r="EW26" i="1" s="1"/>
  <c r="EV25" i="1"/>
  <c r="EV26" i="1" s="1"/>
  <c r="EU25" i="1"/>
  <c r="EU26" i="1" s="1"/>
  <c r="ET25" i="1"/>
  <c r="ET26" i="1" s="1"/>
  <c r="ES25" i="1"/>
  <c r="ES26" i="1" s="1"/>
  <c r="ER25" i="1"/>
  <c r="ER26" i="1" s="1"/>
  <c r="EQ25" i="1"/>
  <c r="EQ26" i="1" s="1"/>
  <c r="EP25" i="1"/>
  <c r="EP26" i="1" s="1"/>
  <c r="EO25" i="1"/>
  <c r="EO26" i="1" s="1"/>
  <c r="EN25" i="1"/>
  <c r="EN26" i="1" s="1"/>
  <c r="EM25" i="1"/>
  <c r="EM26" i="1" s="1"/>
  <c r="EL25" i="1"/>
  <c r="EL26" i="1" s="1"/>
  <c r="EK25" i="1"/>
  <c r="EK26" i="1" s="1"/>
  <c r="EJ25" i="1"/>
  <c r="EJ26" i="1" s="1"/>
  <c r="EI25" i="1"/>
  <c r="EI26" i="1" s="1"/>
  <c r="EH25" i="1"/>
  <c r="EH26" i="1" s="1"/>
  <c r="EG25" i="1"/>
  <c r="EG26" i="1" s="1"/>
  <c r="EF25" i="1"/>
  <c r="EF26" i="1" s="1"/>
  <c r="EE25" i="1"/>
  <c r="EE26" i="1" s="1"/>
  <c r="ED25" i="1"/>
  <c r="ED26" i="1" s="1"/>
  <c r="EC25" i="1"/>
  <c r="EC26" i="1" s="1"/>
  <c r="EB25" i="1"/>
  <c r="EB26" i="1" s="1"/>
  <c r="EA25" i="1"/>
  <c r="EA26" i="1" s="1"/>
  <c r="DZ25" i="1"/>
  <c r="DZ26" i="1" s="1"/>
  <c r="DY25" i="1"/>
  <c r="DY26" i="1" s="1"/>
  <c r="DX25" i="1"/>
  <c r="DX26" i="1" s="1"/>
  <c r="DW25" i="1"/>
  <c r="DW26" i="1" s="1"/>
  <c r="DV25" i="1"/>
  <c r="DV26" i="1" s="1"/>
  <c r="DU25" i="1"/>
  <c r="DU26" i="1" s="1"/>
  <c r="DT25" i="1"/>
  <c r="DT26" i="1" s="1"/>
  <c r="DS25" i="1"/>
  <c r="DS26" i="1" s="1"/>
  <c r="DR25" i="1"/>
  <c r="DR26" i="1" s="1"/>
  <c r="DP25" i="1"/>
  <c r="DP26" i="1" s="1"/>
  <c r="DO25" i="1"/>
  <c r="DO26" i="1" s="1"/>
  <c r="DN25" i="1"/>
  <c r="DN26" i="1" s="1"/>
  <c r="DM25" i="1"/>
  <c r="DM26" i="1" s="1"/>
  <c r="DL25" i="1"/>
  <c r="DL26" i="1" s="1"/>
  <c r="DK25" i="1"/>
  <c r="DK26" i="1" s="1"/>
  <c r="DJ25" i="1"/>
  <c r="DJ26" i="1" s="1"/>
  <c r="DI25" i="1"/>
  <c r="DI26" i="1" s="1"/>
  <c r="DH25" i="1"/>
  <c r="DH26" i="1" s="1"/>
  <c r="DG25" i="1"/>
  <c r="DG26" i="1" s="1"/>
  <c r="DF25" i="1"/>
  <c r="DF26" i="1" s="1"/>
  <c r="DE25" i="1"/>
  <c r="DE26" i="1" s="1"/>
  <c r="DD25" i="1"/>
  <c r="DD26" i="1" s="1"/>
  <c r="DC25" i="1"/>
  <c r="DC26" i="1" s="1"/>
  <c r="DB25" i="1"/>
  <c r="DB26" i="1" s="1"/>
  <c r="DA25" i="1"/>
  <c r="DA26" i="1" s="1"/>
  <c r="CZ25" i="1"/>
  <c r="CZ26" i="1" s="1"/>
  <c r="CY25" i="1"/>
  <c r="CY26" i="1" s="1"/>
  <c r="CX25" i="1"/>
  <c r="CX26" i="1" s="1"/>
  <c r="CW25" i="1"/>
  <c r="CW26" i="1" s="1"/>
  <c r="CV25" i="1"/>
  <c r="CV26" i="1" s="1"/>
  <c r="CU25" i="1"/>
  <c r="CU26" i="1" s="1"/>
  <c r="CT25" i="1"/>
  <c r="CT26" i="1" s="1"/>
  <c r="CS25" i="1"/>
  <c r="CS26" i="1" s="1"/>
  <c r="CR25" i="1"/>
  <c r="CR26" i="1" s="1"/>
  <c r="CN25" i="1"/>
  <c r="CN26" i="1" s="1"/>
  <c r="CM25" i="1"/>
  <c r="CM26" i="1" s="1"/>
  <c r="CL25" i="1"/>
  <c r="CL26" i="1" s="1"/>
  <c r="CK25" i="1"/>
  <c r="CK26" i="1" s="1"/>
  <c r="CJ25" i="1"/>
  <c r="CJ26" i="1" s="1"/>
  <c r="CI25" i="1"/>
  <c r="CI26" i="1" s="1"/>
  <c r="CH25" i="1"/>
  <c r="CH26" i="1" s="1"/>
  <c r="CG25" i="1"/>
  <c r="CG26" i="1" s="1"/>
  <c r="CF25" i="1"/>
  <c r="CF26" i="1" s="1"/>
  <c r="CE25" i="1"/>
  <c r="CE26" i="1" s="1"/>
  <c r="CD25" i="1"/>
  <c r="CD26" i="1" s="1"/>
  <c r="CC25" i="1"/>
  <c r="CC26" i="1" s="1"/>
  <c r="CB25" i="1"/>
  <c r="CB26" i="1" s="1"/>
  <c r="CA25" i="1"/>
  <c r="CA26" i="1" s="1"/>
  <c r="BZ25" i="1"/>
  <c r="BZ26" i="1" s="1"/>
  <c r="BY25" i="1"/>
  <c r="BY26" i="1" s="1"/>
  <c r="BX25" i="1"/>
  <c r="BX26" i="1" s="1"/>
  <c r="BW25" i="1"/>
  <c r="BW26" i="1" s="1"/>
  <c r="BV25" i="1"/>
  <c r="BV26" i="1" s="1"/>
  <c r="BU25" i="1"/>
  <c r="BU26" i="1" s="1"/>
  <c r="BT25" i="1"/>
  <c r="BT26" i="1" s="1"/>
  <c r="BS25" i="1"/>
  <c r="BS26" i="1" s="1"/>
  <c r="BR25" i="1"/>
  <c r="BR26" i="1" s="1"/>
  <c r="BQ25" i="1"/>
  <c r="BQ26" i="1" s="1"/>
  <c r="BP25" i="1"/>
  <c r="BP26" i="1" s="1"/>
  <c r="BO25" i="1"/>
  <c r="BO26" i="1" s="1"/>
  <c r="BN25" i="1"/>
  <c r="BN26" i="1" s="1"/>
  <c r="BM25" i="1"/>
  <c r="BM26" i="1" s="1"/>
  <c r="AQ25" i="1"/>
  <c r="AQ26" i="1" s="1"/>
  <c r="AR25" i="1"/>
  <c r="AR26" i="1" s="1"/>
  <c r="AS25" i="1"/>
  <c r="AS26" i="1" s="1"/>
  <c r="AT25" i="1"/>
  <c r="AT26" i="1" s="1"/>
  <c r="AU25" i="1"/>
  <c r="AU26" i="1" s="1"/>
  <c r="AV25" i="1"/>
  <c r="AV26" i="1" s="1"/>
  <c r="AW25" i="1"/>
  <c r="AW26" i="1" s="1"/>
  <c r="AX25" i="1"/>
  <c r="AX26" i="1" s="1"/>
  <c r="AY25" i="1"/>
  <c r="AY26" i="1" s="1"/>
  <c r="AZ25" i="1"/>
  <c r="AZ26" i="1" s="1"/>
  <c r="BA25" i="1"/>
  <c r="BA26" i="1" s="1"/>
  <c r="BB25" i="1"/>
  <c r="BB26" i="1" s="1"/>
  <c r="BC25" i="1"/>
  <c r="BC26" i="1" s="1"/>
  <c r="BD25" i="1"/>
  <c r="BD26" i="1" s="1"/>
  <c r="BE25" i="1"/>
  <c r="BE26" i="1" s="1"/>
  <c r="BF25" i="1"/>
  <c r="BF26" i="1" s="1"/>
  <c r="BG25" i="1"/>
  <c r="BG26" i="1" s="1"/>
  <c r="BH25" i="1"/>
  <c r="BH26" i="1" s="1"/>
  <c r="BI25" i="1"/>
  <c r="BI26" i="1" s="1"/>
  <c r="AB25" i="1" l="1"/>
  <c r="AB26" i="1" s="1"/>
  <c r="AH25" i="1"/>
  <c r="AH26" i="1" s="1"/>
  <c r="AI25" i="1"/>
  <c r="AI26" i="1" s="1"/>
  <c r="AJ25" i="1"/>
  <c r="AJ26" i="1" s="1"/>
  <c r="AK25" i="1"/>
  <c r="AK26" i="1" s="1"/>
  <c r="AL25" i="1"/>
  <c r="AL26" i="1" s="1"/>
  <c r="AM25" i="1"/>
  <c r="AM26" i="1" s="1"/>
  <c r="AN25" i="1"/>
  <c r="AN26" i="1" s="1"/>
  <c r="AO25" i="1"/>
  <c r="AO26" i="1" s="1"/>
  <c r="AP25" i="1"/>
  <c r="AP26" i="1" s="1"/>
  <c r="AG25" i="1"/>
  <c r="G26" i="1"/>
  <c r="G27" i="1" l="1"/>
  <c r="AG26" i="1"/>
</calcChain>
</file>

<file path=xl/comments1.xml><?xml version="1.0" encoding="utf-8"?>
<comments xmlns="http://schemas.openxmlformats.org/spreadsheetml/2006/main">
  <authors>
    <author>Perscont</author>
    <author>Cecilia Llanos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Perscont: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9"/>
            <color indexed="81"/>
            <rFont val="Tahoma"/>
            <family val="2"/>
          </rPr>
          <t>Cecilia Llanos:</t>
        </r>
        <r>
          <rPr>
            <sz val="9"/>
            <color indexed="81"/>
            <rFont val="Tahoma"/>
            <family val="2"/>
          </rPr>
          <t xml:space="preserve">
debe coincidir con sus formatos presentados a  la UGEL
|</t>
        </r>
      </text>
    </comment>
    <comment ref="Q4" authorId="1">
      <text>
        <r>
          <rPr>
            <b/>
            <sz val="9"/>
            <color indexed="81"/>
            <rFont val="Tahoma"/>
            <family val="2"/>
          </rPr>
          <t>Cecilia Llanos:</t>
        </r>
        <r>
          <rPr>
            <sz val="9"/>
            <color indexed="81"/>
            <rFont val="Tahoma"/>
            <family val="2"/>
          </rPr>
          <t xml:space="preserve">
debe coincidir con sus formatos presentados a  la UGEL
|</t>
        </r>
      </text>
    </comment>
    <comment ref="T4" authorId="1">
      <text>
        <r>
          <rPr>
            <b/>
            <sz val="9"/>
            <color indexed="81"/>
            <rFont val="Tahoma"/>
            <family val="2"/>
          </rPr>
          <t>Cecilia Llanos:</t>
        </r>
        <r>
          <rPr>
            <sz val="9"/>
            <color indexed="81"/>
            <rFont val="Tahoma"/>
            <family val="2"/>
          </rPr>
          <t xml:space="preserve">
debe coincidir con sus formatos presentados a  la UGEL
|</t>
        </r>
      </text>
    </comment>
  </commentList>
</comments>
</file>

<file path=xl/sharedStrings.xml><?xml version="1.0" encoding="utf-8"?>
<sst xmlns="http://schemas.openxmlformats.org/spreadsheetml/2006/main" count="280" uniqueCount="88">
  <si>
    <t>Nª</t>
  </si>
  <si>
    <t>APELLIDOS Y NOMBRES</t>
  </si>
  <si>
    <t>JORNADA LABORAL      (Horas)</t>
  </si>
  <si>
    <t>NIVEL                           (Horas por Nivel)</t>
  </si>
  <si>
    <t>N° de HORAS PROGRAMADAS EFECTIVAS A DICTAR (Por semana)</t>
  </si>
  <si>
    <t>D</t>
  </si>
  <si>
    <t>L</t>
  </si>
  <si>
    <t>M</t>
  </si>
  <si>
    <t>J</t>
  </si>
  <si>
    <t>V</t>
  </si>
  <si>
    <t>S</t>
  </si>
  <si>
    <t>DIAS</t>
  </si>
  <si>
    <t>TOTAL DE HORAS POR MES</t>
  </si>
  <si>
    <t>FJ = FALTA JUSTIFICADA</t>
  </si>
  <si>
    <t>TJ = TARD.JUSTIF.(EN MIN)</t>
  </si>
  <si>
    <t>TI = TARD.INJUSTIF. (EN MIN.)</t>
  </si>
  <si>
    <t>O = ONOMASTICO</t>
  </si>
  <si>
    <t>C = COMISION</t>
  </si>
  <si>
    <t>LC = LICENCIA CON GOCE</t>
  </si>
  <si>
    <t>LS = LIC. SIN GOCE</t>
  </si>
  <si>
    <t>PRIM</t>
  </si>
  <si>
    <t>HORAS</t>
  </si>
  <si>
    <t>MINUTOS</t>
  </si>
  <si>
    <t>N</t>
  </si>
  <si>
    <t>C</t>
  </si>
  <si>
    <t>NOMBRADO</t>
  </si>
  <si>
    <t>CONTRATADO</t>
  </si>
  <si>
    <t>CONDICION 
NOMBRADO:N
CONTRATO:C</t>
  </si>
  <si>
    <t>TOTAL</t>
  </si>
  <si>
    <t>FI N</t>
  </si>
  <si>
    <t>FIC</t>
  </si>
  <si>
    <t>FIN = FALTA INJUSTIFICADA NOMBRADO</t>
  </si>
  <si>
    <t>FIC = FALTA INJUSTIFICADA CONTRATADO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</si>
  <si>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  <scheme val="minor"/>
      </rPr>
      <t>Relación de docentes que al 29 de agosto del presente año, están laborando regularmente.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</si>
  <si>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  <scheme val="minor"/>
      </rPr>
      <t>Relación de docentes que al 29 de agosto del presente año, se incorporaron luego de acatar la huelga magisterial.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</si>
  <si>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  <scheme val="minor"/>
      </rPr>
      <t>Relación de docentes que al 29 de agosto del presente año, aún siguen en huelga.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</si>
  <si>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  <scheme val="minor"/>
      </rPr>
      <t>Relación de docentes a contratar según nivel y especialidad.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</si>
  <si>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  <scheme val="minor"/>
      </rPr>
      <t>El formato digital debe ser remitido al siguiente correo</t>
    </r>
  </si>
  <si>
    <t>Total</t>
  </si>
  <si>
    <t xml:space="preserve">REQUEMIENTO </t>
  </si>
  <si>
    <t>EBE</t>
  </si>
  <si>
    <t>Especialidad</t>
  </si>
  <si>
    <t>TOTAL DE TIEMPO DE FALTAS HUELGA</t>
  </si>
  <si>
    <t>JULIO</t>
  </si>
  <si>
    <t>AGOSTO</t>
  </si>
  <si>
    <t>SETIEMBRE</t>
  </si>
  <si>
    <t>RECUPERACION</t>
  </si>
  <si>
    <t>OCTUBRE</t>
  </si>
  <si>
    <t>NOVIEMBRE</t>
  </si>
  <si>
    <t>DICIEMBRE</t>
  </si>
  <si>
    <t>ENERO</t>
  </si>
  <si>
    <t>HUELGA</t>
  </si>
  <si>
    <t>LLANOS FARIAS</t>
  </si>
  <si>
    <t>PLAN DE RECUPERACION DE LA HUELGA</t>
  </si>
  <si>
    <t>NOVIMEBRE</t>
  </si>
  <si>
    <t>DICIMBRE</t>
  </si>
  <si>
    <t>DIFERENCIAS HORAS  ENTRE HUELGA Y RECUPERACION</t>
  </si>
  <si>
    <t xml:space="preserve">TOTAL HORAS RECUPERADAS </t>
  </si>
  <si>
    <t xml:space="preserve">TOTAL DE TIEMPO  RECUPERADAS </t>
  </si>
  <si>
    <t>10+DNI</t>
  </si>
  <si>
    <t>MODALIDAD</t>
  </si>
  <si>
    <t>EBR</t>
  </si>
  <si>
    <t>CODIGO MODULAR POR NIVEL DE IE</t>
  </si>
  <si>
    <t>CODIGO MODULAR DOCENTE</t>
  </si>
  <si>
    <t>NOMBRE DE LA IE</t>
  </si>
  <si>
    <t>DATOS DE LA IE</t>
  </si>
  <si>
    <t>DATOS DEL DOCENTE</t>
  </si>
  <si>
    <t>JORNADA LABORAL</t>
  </si>
  <si>
    <t>DATOS GENERALES</t>
  </si>
  <si>
    <t>TOTAL DE TIEMPO POR RECUPERAR</t>
  </si>
  <si>
    <t>TOTAL DE TIEMPO POR RECUPERAR POR FALTAS HUELGA</t>
  </si>
  <si>
    <t>Docente Nombrado que recupera horas de huelga de un docente contratado</t>
  </si>
  <si>
    <t>Docente contratado que recupera las horas de otros docente contratado</t>
  </si>
  <si>
    <t>Docente que recupera sus horas perdidas por huelga</t>
  </si>
  <si>
    <t>TOTAL  INASISTENCIA</t>
  </si>
  <si>
    <t>DRSH</t>
  </si>
  <si>
    <t>DCXDC</t>
  </si>
  <si>
    <t>DNXDC</t>
  </si>
  <si>
    <t>DNXLDC</t>
  </si>
  <si>
    <t>Docente contratado que recupera las horas de una licencia de otro Docente Nombrado</t>
  </si>
  <si>
    <t>TIPO DE RECUPERACION</t>
  </si>
  <si>
    <t xml:space="preserve">TOTAL DE TIEMPO </t>
  </si>
  <si>
    <t>FECHA DE INICIO</t>
  </si>
  <si>
    <t>FECHA DE TERMINO</t>
  </si>
  <si>
    <t>PERIODO DE HUELGA</t>
  </si>
  <si>
    <t>(D/M/A)</t>
  </si>
  <si>
    <t>ANEXO 1</t>
  </si>
  <si>
    <t>V= Vacaciones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</si>
</sst>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Arial Narrow"/>
      <family val="2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7"/>
      <color theme="0"/>
      <name val="Arial Narrow"/>
      <family val="2"/>
    </font>
    <font>
      <b/>
      <sz val="14"/>
      <color theme="0"/>
      <name val="Arial Narrow"/>
      <family val="2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5" xfId="0" applyBorder="1"/>
    <xf numFmtId="0" fontId="12" fillId="0" borderId="5" xfId="0" applyFont="1" applyBorder="1" applyAlignment="1">
      <alignment horizontal="justify" vertical="center"/>
    </xf>
    <xf numFmtId="0" fontId="14" fillId="0" borderId="5" xfId="0" applyFont="1" applyBorder="1"/>
    <xf numFmtId="0" fontId="0" fillId="0" borderId="0" xfId="0" applyProtection="1"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20" fillId="8" borderId="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justify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 wrapText="1"/>
      <protection locked="0"/>
    </xf>
    <xf numFmtId="0" fontId="17" fillId="5" borderId="31" xfId="0" applyFont="1" applyFill="1" applyBorder="1" applyAlignment="1" applyProtection="1">
      <alignment horizontal="center" vertical="center" wrapText="1"/>
      <protection locked="0"/>
    </xf>
    <xf numFmtId="1" fontId="4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justify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justify" vertical="center" wrapText="1"/>
      <protection locked="0"/>
    </xf>
    <xf numFmtId="0" fontId="3" fillId="3" borderId="5" xfId="0" applyFont="1" applyFill="1" applyBorder="1" applyAlignment="1" applyProtection="1">
      <alignment horizontal="justify" vertical="center" wrapText="1"/>
      <protection locked="0"/>
    </xf>
    <xf numFmtId="0" fontId="3" fillId="0" borderId="6" xfId="0" applyFont="1" applyFill="1" applyBorder="1" applyAlignment="1" applyProtection="1">
      <alignment horizontal="justify" vertical="center" wrapText="1"/>
      <protection locked="0"/>
    </xf>
    <xf numFmtId="0" fontId="3" fillId="0" borderId="31" xfId="0" applyFont="1" applyFill="1" applyBorder="1" applyAlignment="1" applyProtection="1">
      <alignment horizontal="justify" vertical="center" wrapText="1"/>
      <protection locked="0"/>
    </xf>
    <xf numFmtId="0" fontId="3" fillId="3" borderId="6" xfId="0" applyFont="1" applyFill="1" applyBorder="1" applyAlignment="1" applyProtection="1">
      <alignment horizontal="justify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justify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justify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6" borderId="18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justify" vertical="center" wrapText="1"/>
      <protection locked="0"/>
    </xf>
    <xf numFmtId="0" fontId="3" fillId="3" borderId="12" xfId="0" applyFont="1" applyFill="1" applyBorder="1" applyAlignment="1" applyProtection="1">
      <alignment horizontal="justify" vertical="center" wrapText="1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3" borderId="15" xfId="0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Fill="1" applyBorder="1" applyAlignment="1" applyProtection="1">
      <alignment horizontal="justify" vertical="justify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6" borderId="10" xfId="0" applyFont="1" applyFill="1" applyBorder="1" applyAlignment="1" applyProtection="1">
      <alignment horizontal="center" vertical="justify" wrapText="1"/>
      <protection locked="0"/>
    </xf>
    <xf numFmtId="0" fontId="3" fillId="6" borderId="16" xfId="0" applyFont="1" applyFill="1" applyBorder="1" applyAlignment="1" applyProtection="1">
      <alignment horizontal="center" vertical="justify" wrapText="1" shrinkToFit="1"/>
      <protection locked="0"/>
    </xf>
    <xf numFmtId="0" fontId="3" fillId="6" borderId="10" xfId="0" applyFont="1" applyFill="1" applyBorder="1" applyAlignment="1" applyProtection="1">
      <alignment horizontal="justify" vertical="justify" wrapText="1" shrinkToFit="1"/>
      <protection locked="0"/>
    </xf>
    <xf numFmtId="0" fontId="6" fillId="0" borderId="0" xfId="0" applyFont="1" applyFill="1" applyBorder="1" applyAlignment="1" applyProtection="1">
      <alignment horizontal="justify" vertical="justify" wrapText="1"/>
      <protection locked="0"/>
    </xf>
    <xf numFmtId="0" fontId="3" fillId="6" borderId="7" xfId="0" applyFont="1" applyFill="1" applyBorder="1" applyAlignment="1" applyProtection="1">
      <alignment horizontal="center" vertical="justify" wrapText="1" shrinkToFit="1"/>
      <protection locked="0"/>
    </xf>
    <xf numFmtId="0" fontId="3" fillId="6" borderId="13" xfId="0" applyFont="1" applyFill="1" applyBorder="1" applyAlignment="1" applyProtection="1">
      <alignment horizontal="justify" vertical="justify" wrapText="1" shrinkToFit="1"/>
      <protection locked="0"/>
    </xf>
    <xf numFmtId="0" fontId="3" fillId="6" borderId="12" xfId="0" applyFont="1" applyFill="1" applyBorder="1" applyAlignment="1" applyProtection="1">
      <alignment horizontal="center" vertical="justify" wrapText="1" shrinkToFit="1"/>
      <protection locked="0"/>
    </xf>
    <xf numFmtId="0" fontId="3" fillId="6" borderId="15" xfId="0" applyFont="1" applyFill="1" applyBorder="1" applyAlignment="1" applyProtection="1">
      <alignment horizontal="center" vertical="justify" wrapText="1" shrinkToFit="1"/>
      <protection locked="0"/>
    </xf>
    <xf numFmtId="0" fontId="3" fillId="6" borderId="36" xfId="0" applyFont="1" applyFill="1" applyBorder="1" applyAlignment="1" applyProtection="1">
      <alignment horizontal="center" vertical="justify" wrapText="1" shrinkToFi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justify" wrapText="1"/>
      <protection locked="0"/>
    </xf>
    <xf numFmtId="0" fontId="3" fillId="0" borderId="0" xfId="0" applyFont="1" applyFill="1" applyBorder="1" applyAlignment="1" applyProtection="1">
      <alignment horizontal="justify" vertical="justify" wrapText="1" shrinkToFit="1"/>
      <protection locked="0"/>
    </xf>
    <xf numFmtId="0" fontId="3" fillId="0" borderId="0" xfId="0" applyFont="1" applyFill="1" applyBorder="1" applyAlignment="1" applyProtection="1">
      <alignment horizontal="center" vertical="justify" wrapText="1" shrinkToFi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justify" vertical="center" wrapText="1"/>
      <protection locked="0"/>
    </xf>
    <xf numFmtId="0" fontId="3" fillId="6" borderId="4" xfId="0" applyFont="1" applyFill="1" applyBorder="1" applyAlignment="1" applyProtection="1">
      <alignment horizontal="justify" vertical="center" wrapText="1"/>
      <protection locked="0"/>
    </xf>
    <xf numFmtId="0" fontId="3" fillId="6" borderId="13" xfId="0" applyFont="1" applyFill="1" applyBorder="1" applyAlignment="1" applyProtection="1">
      <alignment horizontal="justify" vertical="center" wrapText="1"/>
      <protection locked="0"/>
    </xf>
    <xf numFmtId="0" fontId="3" fillId="6" borderId="23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 shrinkToFit="1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horizontal="center" vertical="center" wrapText="1" shrinkToFit="1"/>
      <protection locked="0"/>
    </xf>
    <xf numFmtId="0" fontId="3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0" fontId="3" fillId="6" borderId="15" xfId="0" applyFont="1" applyFill="1" applyBorder="1" applyAlignment="1" applyProtection="1">
      <alignment horizontal="center" vertical="center" wrapText="1"/>
      <protection locked="0"/>
    </xf>
    <xf numFmtId="0" fontId="3" fillId="6" borderId="1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8" borderId="31" xfId="0" applyFont="1" applyFill="1" applyBorder="1" applyAlignment="1" applyProtection="1">
      <alignment horizontal="center" vertical="center" wrapText="1"/>
      <protection locked="0"/>
    </xf>
    <xf numFmtId="1" fontId="4" fillId="8" borderId="31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4" xfId="0" applyFont="1" applyFill="1" applyBorder="1" applyAlignment="1" applyProtection="1">
      <alignment horizontal="center" vertical="center" wrapText="1"/>
      <protection locked="0"/>
    </xf>
    <xf numFmtId="0" fontId="20" fillId="7" borderId="6" xfId="0" applyFont="1" applyFill="1" applyBorder="1" applyAlignment="1" applyProtection="1">
      <alignment horizontal="center" vertical="center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1" fontId="4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5" xfId="0" applyFont="1" applyFill="1" applyBorder="1" applyAlignment="1" applyProtection="1">
      <alignment horizontal="center" vertical="center" wrapText="1"/>
      <protection locked="0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47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16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3" fillId="6" borderId="35" xfId="0" applyFont="1" applyFill="1" applyBorder="1" applyAlignment="1" applyProtection="1">
      <alignment horizontal="center" vertical="justify" wrapText="1"/>
      <protection locked="0"/>
    </xf>
    <xf numFmtId="0" fontId="3" fillId="6" borderId="48" xfId="0" applyFont="1" applyFill="1" applyBorder="1" applyAlignment="1" applyProtection="1">
      <alignment horizontal="center" vertical="justify" wrapText="1"/>
      <protection locked="0"/>
    </xf>
    <xf numFmtId="0" fontId="3" fillId="6" borderId="49" xfId="0" applyFont="1" applyFill="1" applyBorder="1" applyAlignment="1" applyProtection="1">
      <alignment horizontal="center" vertical="justify" wrapText="1" shrinkToFit="1"/>
      <protection locked="0"/>
    </xf>
    <xf numFmtId="0" fontId="3" fillId="0" borderId="43" xfId="0" applyFont="1" applyFill="1" applyBorder="1" applyAlignment="1" applyProtection="1">
      <alignment horizontal="center" vertical="justify" wrapText="1" shrinkToFit="1"/>
      <protection locked="0"/>
    </xf>
    <xf numFmtId="0" fontId="0" fillId="0" borderId="5" xfId="0" applyBorder="1" applyProtection="1">
      <protection locked="0"/>
    </xf>
    <xf numFmtId="0" fontId="15" fillId="0" borderId="51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justify" wrapText="1"/>
      <protection locked="0"/>
    </xf>
    <xf numFmtId="0" fontId="1" fillId="2" borderId="24" xfId="0" applyFont="1" applyFill="1" applyBorder="1" applyAlignment="1" applyProtection="1">
      <alignment horizontal="center" vertical="justify" wrapText="1"/>
      <protection locked="0"/>
    </xf>
    <xf numFmtId="0" fontId="1" fillId="2" borderId="22" xfId="0" applyFont="1" applyFill="1" applyBorder="1" applyAlignment="1" applyProtection="1">
      <alignment horizontal="center" vertical="justify" wrapText="1"/>
      <protection locked="0"/>
    </xf>
    <xf numFmtId="0" fontId="19" fillId="5" borderId="44" xfId="0" applyFont="1" applyFill="1" applyBorder="1" applyAlignment="1" applyProtection="1">
      <alignment horizontal="center" vertical="justify" wrapText="1"/>
      <protection locked="0"/>
    </xf>
    <xf numFmtId="0" fontId="19" fillId="5" borderId="52" xfId="0" applyFont="1" applyFill="1" applyBorder="1" applyAlignment="1" applyProtection="1">
      <alignment horizontal="center" vertical="justify" wrapText="1"/>
      <protection locked="0"/>
    </xf>
    <xf numFmtId="0" fontId="19" fillId="5" borderId="41" xfId="0" applyFont="1" applyFill="1" applyBorder="1" applyAlignment="1" applyProtection="1">
      <alignment horizontal="center" vertical="justify" wrapText="1"/>
      <protection locked="0"/>
    </xf>
    <xf numFmtId="0" fontId="1" fillId="9" borderId="44" xfId="0" applyFont="1" applyFill="1" applyBorder="1" applyAlignment="1" applyProtection="1">
      <alignment horizontal="center" vertical="justify" wrapText="1"/>
      <protection locked="0"/>
    </xf>
    <xf numFmtId="0" fontId="1" fillId="9" borderId="52" xfId="0" applyFont="1" applyFill="1" applyBorder="1" applyAlignment="1" applyProtection="1">
      <alignment horizontal="center" vertical="justify" wrapText="1"/>
      <protection locked="0"/>
    </xf>
    <xf numFmtId="0" fontId="25" fillId="3" borderId="42" xfId="0" applyFont="1" applyFill="1" applyBorder="1" applyAlignment="1" applyProtection="1">
      <alignment horizontal="center" vertical="justify" wrapText="1"/>
      <protection locked="0"/>
    </xf>
    <xf numFmtId="0" fontId="25" fillId="3" borderId="43" xfId="0" applyFont="1" applyFill="1" applyBorder="1" applyAlignment="1" applyProtection="1">
      <alignment horizontal="center" vertical="justify" wrapText="1"/>
      <protection locked="0"/>
    </xf>
    <xf numFmtId="0" fontId="25" fillId="3" borderId="44" xfId="0" applyFont="1" applyFill="1" applyBorder="1" applyAlignment="1" applyProtection="1">
      <alignment horizontal="center" vertical="justify" wrapText="1"/>
      <protection locked="0"/>
    </xf>
    <xf numFmtId="0" fontId="25" fillId="3" borderId="41" xfId="0" applyFont="1" applyFill="1" applyBorder="1" applyAlignment="1" applyProtection="1">
      <alignment horizontal="center" vertical="justify" wrapText="1"/>
      <protection locked="0"/>
    </xf>
    <xf numFmtId="17" fontId="16" fillId="5" borderId="21" xfId="0" applyNumberFormat="1" applyFont="1" applyFill="1" applyBorder="1" applyAlignment="1" applyProtection="1">
      <alignment horizontal="center" vertical="center" wrapText="1"/>
      <protection locked="0"/>
    </xf>
    <xf numFmtId="17" fontId="16" fillId="5" borderId="24" xfId="0" applyNumberFormat="1" applyFont="1" applyFill="1" applyBorder="1" applyAlignment="1" applyProtection="1">
      <alignment horizontal="center" vertical="center" wrapText="1"/>
      <protection locked="0"/>
    </xf>
    <xf numFmtId="17" fontId="16" fillId="5" borderId="22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44" xfId="0" applyNumberFormat="1" applyFont="1" applyFill="1" applyBorder="1" applyAlignment="1" applyProtection="1">
      <alignment horizontal="center" vertical="justify" wrapText="1"/>
      <protection locked="0"/>
    </xf>
    <xf numFmtId="17" fontId="1" fillId="2" borderId="52" xfId="0" applyNumberFormat="1" applyFont="1" applyFill="1" applyBorder="1" applyAlignment="1" applyProtection="1">
      <alignment horizontal="center" vertical="justify" wrapText="1"/>
      <protection locked="0"/>
    </xf>
    <xf numFmtId="17" fontId="2" fillId="9" borderId="21" xfId="0" applyNumberFormat="1" applyFont="1" applyFill="1" applyBorder="1" applyAlignment="1" applyProtection="1">
      <alignment horizontal="center" vertical="center" wrapText="1"/>
      <protection locked="0"/>
    </xf>
    <xf numFmtId="17" fontId="2" fillId="9" borderId="22" xfId="0" applyNumberFormat="1" applyFont="1" applyFill="1" applyBorder="1" applyAlignment="1" applyProtection="1">
      <alignment horizontal="center" vertical="center" wrapText="1"/>
      <protection locked="0"/>
    </xf>
    <xf numFmtId="17" fontId="2" fillId="9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48" xfId="0" applyFont="1" applyFill="1" applyBorder="1" applyAlignment="1" applyProtection="1">
      <alignment horizontal="center" vertical="center" wrapText="1"/>
      <protection locked="0"/>
    </xf>
    <xf numFmtId="0" fontId="4" fillId="6" borderId="50" xfId="0" applyFont="1" applyFill="1" applyBorder="1" applyAlignment="1" applyProtection="1">
      <alignment horizontal="center" vertical="center" wrapText="1"/>
      <protection locked="0"/>
    </xf>
    <xf numFmtId="0" fontId="4" fillId="6" borderId="4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 shrinkToFit="1"/>
      <protection locked="0"/>
    </xf>
    <xf numFmtId="0" fontId="3" fillId="2" borderId="20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20" xfId="0" applyFont="1" applyFill="1" applyBorder="1" applyAlignment="1" applyProtection="1">
      <alignment horizontal="center" vertical="center" wrapText="1"/>
      <protection locked="0"/>
    </xf>
    <xf numFmtId="0" fontId="17" fillId="5" borderId="25" xfId="0" applyFont="1" applyFill="1" applyBorder="1" applyAlignment="1" applyProtection="1">
      <alignment horizontal="center" vertical="center" wrapText="1"/>
      <protection locked="0"/>
    </xf>
    <xf numFmtId="0" fontId="17" fillId="5" borderId="26" xfId="0" applyFont="1" applyFill="1" applyBorder="1" applyAlignment="1" applyProtection="1">
      <alignment horizontal="center" vertical="center" wrapText="1"/>
      <protection locked="0"/>
    </xf>
    <xf numFmtId="0" fontId="17" fillId="5" borderId="27" xfId="0" applyFont="1" applyFill="1" applyBorder="1" applyAlignment="1" applyProtection="1">
      <alignment horizontal="center" vertical="center" wrapText="1"/>
      <protection locked="0"/>
    </xf>
    <xf numFmtId="17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17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17" fontId="2" fillId="5" borderId="24" xfId="0" applyNumberFormat="1" applyFont="1" applyFill="1" applyBorder="1" applyAlignment="1" applyProtection="1">
      <alignment horizontal="center" vertical="center" wrapText="1"/>
      <protection locked="0"/>
    </xf>
    <xf numFmtId="17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1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4" fillId="6" borderId="46" xfId="0" applyFont="1" applyFill="1" applyBorder="1" applyAlignment="1" applyProtection="1">
      <alignment horizontal="center" vertical="center" wrapText="1"/>
      <protection locked="0"/>
    </xf>
    <xf numFmtId="0" fontId="4" fillId="6" borderId="41" xfId="0" applyFont="1" applyFill="1" applyBorder="1" applyAlignment="1" applyProtection="1">
      <alignment horizontal="center" vertical="center" wrapText="1"/>
      <protection locked="0"/>
    </xf>
    <xf numFmtId="0" fontId="20" fillId="8" borderId="26" xfId="0" applyFont="1" applyFill="1" applyBorder="1" applyAlignment="1" applyProtection="1">
      <alignment horizontal="center" vertical="center" wrapText="1"/>
      <protection locked="0"/>
    </xf>
    <xf numFmtId="0" fontId="20" fillId="7" borderId="25" xfId="0" applyFont="1" applyFill="1" applyBorder="1" applyAlignment="1" applyProtection="1">
      <alignment horizontal="center" vertical="center" wrapText="1"/>
      <protection locked="0"/>
    </xf>
    <xf numFmtId="0" fontId="20" fillId="7" borderId="27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17" fontId="1" fillId="5" borderId="4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53" xfId="0" applyFont="1" applyFill="1" applyBorder="1" applyAlignment="1" applyProtection="1">
      <alignment horizontal="center" vertical="center" wrapText="1"/>
      <protection locked="0"/>
    </xf>
    <xf numFmtId="164" fontId="4" fillId="5" borderId="23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42" xfId="0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Border="1" applyAlignment="1" applyProtection="1">
      <alignment horizontal="center" vertical="center"/>
      <protection locked="0"/>
    </xf>
    <xf numFmtId="0" fontId="24" fillId="6" borderId="43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21" fillId="3" borderId="5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justify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31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justify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21" fillId="3" borderId="6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15" fillId="0" borderId="49" xfId="0" applyFont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C42"/>
  <sheetViews>
    <sheetView tabSelected="1" view="pageBreakPreview" zoomScale="115" zoomScaleNormal="140" zoomScaleSheetLayoutView="115" workbookViewId="0">
      <selection activeCell="D7" sqref="D7"/>
    </sheetView>
  </sheetViews>
  <sheetFormatPr baseColWidth="10" defaultRowHeight="15" x14ac:dyDescent="0.25"/>
  <cols>
    <col min="1" max="1" width="2.5703125" style="4" bestFit="1" customWidth="1"/>
    <col min="2" max="2" width="10.85546875" style="51" customWidth="1"/>
    <col min="3" max="3" width="18" style="4" customWidth="1"/>
    <col min="4" max="4" width="9.28515625" style="51" customWidth="1"/>
    <col min="5" max="5" width="19.85546875" style="4" customWidth="1"/>
    <col min="6" max="6" width="11.5703125" style="51" customWidth="1"/>
    <col min="7" max="7" width="10.28515625" style="51" customWidth="1"/>
    <col min="8" max="8" width="11" style="51" customWidth="1"/>
    <col min="9" max="9" width="6.85546875" style="4" customWidth="1"/>
    <col min="10" max="10" width="5.7109375" style="4" customWidth="1"/>
    <col min="11" max="11" width="8.42578125" style="4" bestFit="1" customWidth="1"/>
    <col min="12" max="12" width="10.7109375" style="4" customWidth="1"/>
    <col min="13" max="13" width="6" style="4" customWidth="1"/>
    <col min="14" max="14" width="4" style="4" customWidth="1"/>
    <col min="15" max="15" width="5.140625" style="4" customWidth="1"/>
    <col min="16" max="16" width="5.7109375" style="4" customWidth="1"/>
    <col min="17" max="17" width="4" style="4" customWidth="1"/>
    <col min="18" max="18" width="5.140625" style="4" customWidth="1"/>
    <col min="19" max="19" width="5.7109375" style="4" customWidth="1"/>
    <col min="20" max="20" width="4" style="4" customWidth="1"/>
    <col min="21" max="21" width="5.140625" style="4" customWidth="1"/>
    <col min="22" max="22" width="5.85546875" style="4" customWidth="1"/>
    <col min="23" max="23" width="4" style="4" customWidth="1"/>
    <col min="24" max="24" width="5.140625" style="4" customWidth="1"/>
    <col min="25" max="25" width="5.7109375" style="4" customWidth="1"/>
    <col min="26" max="26" width="7.5703125" style="4" bestFit="1" customWidth="1"/>
    <col min="27" max="27" width="8" style="4" bestFit="1" customWidth="1"/>
    <col min="28" max="170" width="2.140625" style="4" customWidth="1"/>
    <col min="171" max="171" width="5" style="4" customWidth="1"/>
    <col min="172" max="172" width="5.5703125" style="4" customWidth="1"/>
    <col min="173" max="173" width="4.28515625" style="4" bestFit="1" customWidth="1"/>
    <col min="174" max="174" width="5.85546875" style="4" bestFit="1" customWidth="1"/>
    <col min="175" max="175" width="4.42578125" style="4" customWidth="1"/>
    <col min="176" max="176" width="5.85546875" style="4" bestFit="1" customWidth="1"/>
    <col min="177" max="177" width="6" style="4" customWidth="1"/>
    <col min="178" max="178" width="5.42578125" style="4" customWidth="1"/>
    <col min="179" max="179" width="4.28515625" style="4" bestFit="1" customWidth="1"/>
    <col min="180" max="180" width="5.85546875" style="4" bestFit="1" customWidth="1"/>
    <col min="181" max="181" width="4.28515625" style="4" bestFit="1" customWidth="1"/>
    <col min="182" max="182" width="5.85546875" style="4" bestFit="1" customWidth="1"/>
    <col min="183" max="184" width="6.7109375" style="4" customWidth="1"/>
    <col min="185" max="185" width="4.28515625" style="4" bestFit="1" customWidth="1"/>
    <col min="186" max="186" width="5.85546875" style="4" bestFit="1" customWidth="1"/>
    <col min="187" max="187" width="8.42578125" style="4" bestFit="1" customWidth="1"/>
    <col min="188" max="16384" width="11.42578125" style="4"/>
  </cols>
  <sheetData>
    <row r="1" spans="1:184" ht="18" customHeight="1" thickBot="1" x14ac:dyDescent="0.3">
      <c r="A1" s="113" t="s">
        <v>86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5"/>
    </row>
    <row r="2" spans="1:184" ht="18.75" customHeight="1" thickBot="1" x14ac:dyDescent="0.3">
      <c r="A2" s="128" t="s">
        <v>68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16" t="s">
        <v>51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8"/>
      <c r="AB2" s="185" t="s">
        <v>53</v>
      </c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6"/>
      <c r="CU2" s="186"/>
      <c r="CV2" s="186"/>
      <c r="CW2" s="186"/>
      <c r="CX2" s="186"/>
      <c r="CY2" s="186"/>
      <c r="CZ2" s="186"/>
      <c r="DA2" s="186"/>
      <c r="DB2" s="186"/>
      <c r="DC2" s="186"/>
      <c r="DD2" s="186"/>
      <c r="DE2" s="186"/>
      <c r="DF2" s="186"/>
      <c r="DG2" s="186"/>
      <c r="DH2" s="186"/>
      <c r="DI2" s="186"/>
      <c r="DJ2" s="186"/>
      <c r="DK2" s="186"/>
      <c r="DL2" s="186"/>
      <c r="DM2" s="186"/>
      <c r="DN2" s="186"/>
      <c r="DO2" s="186"/>
      <c r="DP2" s="186"/>
      <c r="DQ2" s="186"/>
      <c r="DR2" s="186"/>
      <c r="DS2" s="186"/>
      <c r="DT2" s="186"/>
      <c r="DU2" s="186"/>
      <c r="DV2" s="186"/>
      <c r="DW2" s="186"/>
      <c r="DX2" s="186"/>
      <c r="DY2" s="186"/>
      <c r="DZ2" s="186"/>
      <c r="EA2" s="186"/>
      <c r="EB2" s="186"/>
      <c r="EC2" s="186"/>
      <c r="ED2" s="186"/>
      <c r="EE2" s="186"/>
      <c r="EF2" s="186"/>
      <c r="EG2" s="186"/>
      <c r="EH2" s="186"/>
      <c r="EI2" s="186"/>
      <c r="EJ2" s="186"/>
      <c r="EK2" s="186"/>
      <c r="EL2" s="186"/>
      <c r="EM2" s="186"/>
      <c r="EN2" s="186"/>
      <c r="EO2" s="186"/>
      <c r="EP2" s="186"/>
      <c r="EQ2" s="186"/>
      <c r="ER2" s="186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7"/>
      <c r="FO2" s="119" t="s">
        <v>46</v>
      </c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1" t="s">
        <v>56</v>
      </c>
      <c r="GB2" s="122"/>
    </row>
    <row r="3" spans="1:184" ht="38.25" customHeight="1" thickBot="1" x14ac:dyDescent="0.3">
      <c r="A3" s="145" t="s">
        <v>65</v>
      </c>
      <c r="B3" s="146"/>
      <c r="C3" s="146"/>
      <c r="D3" s="147"/>
      <c r="E3" s="145" t="s">
        <v>66</v>
      </c>
      <c r="F3" s="146"/>
      <c r="G3" s="146"/>
      <c r="H3" s="147"/>
      <c r="I3" s="146" t="s">
        <v>67</v>
      </c>
      <c r="J3" s="146"/>
      <c r="K3" s="146"/>
      <c r="L3" s="146"/>
      <c r="M3" s="147"/>
      <c r="N3" s="153" t="s">
        <v>43</v>
      </c>
      <c r="O3" s="154"/>
      <c r="P3" s="155"/>
      <c r="Q3" s="153" t="s">
        <v>44</v>
      </c>
      <c r="R3" s="154"/>
      <c r="S3" s="155"/>
      <c r="T3" s="153" t="s">
        <v>45</v>
      </c>
      <c r="U3" s="154"/>
      <c r="V3" s="155"/>
      <c r="W3" s="125" t="s">
        <v>70</v>
      </c>
      <c r="X3" s="126"/>
      <c r="Y3" s="127"/>
      <c r="Z3" s="163" t="s">
        <v>84</v>
      </c>
      <c r="AA3" s="180"/>
      <c r="AB3" s="206" t="s">
        <v>45</v>
      </c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8"/>
      <c r="BF3" s="206" t="s">
        <v>47</v>
      </c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8"/>
      <c r="CK3" s="206" t="s">
        <v>48</v>
      </c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8"/>
      <c r="DO3" s="206" t="s">
        <v>49</v>
      </c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8"/>
      <c r="ET3" s="206" t="s">
        <v>50</v>
      </c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8"/>
      <c r="FO3" s="130" t="s">
        <v>45</v>
      </c>
      <c r="FP3" s="131"/>
      <c r="FQ3" s="130" t="s">
        <v>47</v>
      </c>
      <c r="FR3" s="131"/>
      <c r="FS3" s="130" t="s">
        <v>54</v>
      </c>
      <c r="FT3" s="131"/>
      <c r="FU3" s="130" t="s">
        <v>55</v>
      </c>
      <c r="FV3" s="131"/>
      <c r="FW3" s="130" t="s">
        <v>50</v>
      </c>
      <c r="FX3" s="131"/>
      <c r="FY3" s="130" t="s">
        <v>57</v>
      </c>
      <c r="FZ3" s="132"/>
      <c r="GA3" s="123"/>
      <c r="GB3" s="124"/>
    </row>
    <row r="4" spans="1:184" s="6" customFormat="1" ht="32.25" customHeight="1" thickBot="1" x14ac:dyDescent="0.3">
      <c r="A4" s="156" t="s">
        <v>0</v>
      </c>
      <c r="B4" s="156" t="s">
        <v>62</v>
      </c>
      <c r="C4" s="156" t="s">
        <v>64</v>
      </c>
      <c r="D4" s="156" t="s">
        <v>60</v>
      </c>
      <c r="E4" s="158" t="s">
        <v>1</v>
      </c>
      <c r="F4" s="140" t="s">
        <v>63</v>
      </c>
      <c r="G4" s="173" t="s">
        <v>27</v>
      </c>
      <c r="H4" s="140" t="s">
        <v>80</v>
      </c>
      <c r="I4" s="136" t="s">
        <v>2</v>
      </c>
      <c r="J4" s="138" t="s">
        <v>3</v>
      </c>
      <c r="K4" s="138" t="s">
        <v>41</v>
      </c>
      <c r="L4" s="138" t="s">
        <v>4</v>
      </c>
      <c r="M4" s="148" t="s">
        <v>12</v>
      </c>
      <c r="N4" s="150" t="s">
        <v>74</v>
      </c>
      <c r="O4" s="151"/>
      <c r="P4" s="152"/>
      <c r="Q4" s="150" t="s">
        <v>74</v>
      </c>
      <c r="R4" s="151"/>
      <c r="S4" s="152"/>
      <c r="T4" s="150" t="s">
        <v>74</v>
      </c>
      <c r="U4" s="151"/>
      <c r="V4" s="152"/>
      <c r="W4" s="142" t="s">
        <v>69</v>
      </c>
      <c r="X4" s="143"/>
      <c r="Y4" s="144"/>
      <c r="Z4" s="5" t="s">
        <v>82</v>
      </c>
      <c r="AA4" s="178" t="s">
        <v>83</v>
      </c>
      <c r="AB4" s="203">
        <v>1</v>
      </c>
      <c r="AC4" s="204">
        <v>2</v>
      </c>
      <c r="AD4" s="204">
        <v>3</v>
      </c>
      <c r="AE4" s="204">
        <v>4</v>
      </c>
      <c r="AF4" s="204">
        <v>5</v>
      </c>
      <c r="AG4" s="204">
        <v>6</v>
      </c>
      <c r="AH4" s="204">
        <v>7</v>
      </c>
      <c r="AI4" s="204">
        <v>8</v>
      </c>
      <c r="AJ4" s="204">
        <v>9</v>
      </c>
      <c r="AK4" s="204">
        <v>10</v>
      </c>
      <c r="AL4" s="204">
        <v>11</v>
      </c>
      <c r="AM4" s="204">
        <v>12</v>
      </c>
      <c r="AN4" s="204">
        <v>13</v>
      </c>
      <c r="AO4" s="204">
        <v>14</v>
      </c>
      <c r="AP4" s="204">
        <v>15</v>
      </c>
      <c r="AQ4" s="204">
        <v>16</v>
      </c>
      <c r="AR4" s="204">
        <v>17</v>
      </c>
      <c r="AS4" s="204">
        <v>18</v>
      </c>
      <c r="AT4" s="204">
        <v>19</v>
      </c>
      <c r="AU4" s="204">
        <v>20</v>
      </c>
      <c r="AV4" s="204">
        <v>21</v>
      </c>
      <c r="AW4" s="204">
        <v>22</v>
      </c>
      <c r="AX4" s="204">
        <v>23</v>
      </c>
      <c r="AY4" s="204">
        <v>24</v>
      </c>
      <c r="AZ4" s="204">
        <v>25</v>
      </c>
      <c r="BA4" s="204">
        <v>26</v>
      </c>
      <c r="BB4" s="204">
        <v>27</v>
      </c>
      <c r="BC4" s="204">
        <v>28</v>
      </c>
      <c r="BD4" s="204">
        <v>29</v>
      </c>
      <c r="BE4" s="205">
        <v>30</v>
      </c>
      <c r="BF4" s="203">
        <v>1</v>
      </c>
      <c r="BG4" s="204">
        <v>2</v>
      </c>
      <c r="BH4" s="204">
        <v>3</v>
      </c>
      <c r="BI4" s="204">
        <v>4</v>
      </c>
      <c r="BJ4" s="204">
        <v>5</v>
      </c>
      <c r="BK4" s="204">
        <v>6</v>
      </c>
      <c r="BL4" s="204">
        <v>7</v>
      </c>
      <c r="BM4" s="204">
        <v>8</v>
      </c>
      <c r="BN4" s="204">
        <v>9</v>
      </c>
      <c r="BO4" s="204">
        <v>10</v>
      </c>
      <c r="BP4" s="204">
        <v>11</v>
      </c>
      <c r="BQ4" s="204">
        <v>12</v>
      </c>
      <c r="BR4" s="204">
        <v>13</v>
      </c>
      <c r="BS4" s="204">
        <v>14</v>
      </c>
      <c r="BT4" s="204">
        <v>15</v>
      </c>
      <c r="BU4" s="204">
        <v>16</v>
      </c>
      <c r="BV4" s="204">
        <v>17</v>
      </c>
      <c r="BW4" s="204">
        <v>18</v>
      </c>
      <c r="BX4" s="204">
        <v>19</v>
      </c>
      <c r="BY4" s="204">
        <v>20</v>
      </c>
      <c r="BZ4" s="204">
        <v>21</v>
      </c>
      <c r="CA4" s="204">
        <v>22</v>
      </c>
      <c r="CB4" s="204">
        <v>23</v>
      </c>
      <c r="CC4" s="204">
        <v>24</v>
      </c>
      <c r="CD4" s="204">
        <v>25</v>
      </c>
      <c r="CE4" s="204">
        <v>26</v>
      </c>
      <c r="CF4" s="204">
        <v>27</v>
      </c>
      <c r="CG4" s="204">
        <v>28</v>
      </c>
      <c r="CH4" s="204">
        <v>29</v>
      </c>
      <c r="CI4" s="204">
        <v>30</v>
      </c>
      <c r="CJ4" s="205">
        <v>31</v>
      </c>
      <c r="CK4" s="203">
        <v>1</v>
      </c>
      <c r="CL4" s="204">
        <v>2</v>
      </c>
      <c r="CM4" s="204">
        <v>3</v>
      </c>
      <c r="CN4" s="204">
        <v>4</v>
      </c>
      <c r="CO4" s="204">
        <v>5</v>
      </c>
      <c r="CP4" s="204">
        <v>6</v>
      </c>
      <c r="CQ4" s="204">
        <v>7</v>
      </c>
      <c r="CR4" s="204">
        <v>8</v>
      </c>
      <c r="CS4" s="204">
        <v>9</v>
      </c>
      <c r="CT4" s="204">
        <v>10</v>
      </c>
      <c r="CU4" s="204">
        <v>11</v>
      </c>
      <c r="CV4" s="204">
        <v>12</v>
      </c>
      <c r="CW4" s="204">
        <v>13</v>
      </c>
      <c r="CX4" s="204">
        <v>14</v>
      </c>
      <c r="CY4" s="204">
        <v>15</v>
      </c>
      <c r="CZ4" s="204">
        <v>16</v>
      </c>
      <c r="DA4" s="204">
        <v>17</v>
      </c>
      <c r="DB4" s="204">
        <v>18</v>
      </c>
      <c r="DC4" s="204">
        <v>19</v>
      </c>
      <c r="DD4" s="204">
        <v>20</v>
      </c>
      <c r="DE4" s="204">
        <v>21</v>
      </c>
      <c r="DF4" s="204">
        <v>22</v>
      </c>
      <c r="DG4" s="204">
        <v>23</v>
      </c>
      <c r="DH4" s="204">
        <v>24</v>
      </c>
      <c r="DI4" s="204">
        <v>25</v>
      </c>
      <c r="DJ4" s="204">
        <v>26</v>
      </c>
      <c r="DK4" s="204">
        <v>27</v>
      </c>
      <c r="DL4" s="204">
        <v>28</v>
      </c>
      <c r="DM4" s="204">
        <v>29</v>
      </c>
      <c r="DN4" s="205">
        <v>30</v>
      </c>
      <c r="DO4" s="209">
        <v>1</v>
      </c>
      <c r="DP4" s="204">
        <v>2</v>
      </c>
      <c r="DQ4" s="204">
        <v>3</v>
      </c>
      <c r="DR4" s="204">
        <v>4</v>
      </c>
      <c r="DS4" s="204">
        <v>5</v>
      </c>
      <c r="DT4" s="204">
        <v>6</v>
      </c>
      <c r="DU4" s="204">
        <v>7</v>
      </c>
      <c r="DV4" s="204">
        <v>8</v>
      </c>
      <c r="DW4" s="204">
        <v>9</v>
      </c>
      <c r="DX4" s="204">
        <v>10</v>
      </c>
      <c r="DY4" s="204">
        <v>11</v>
      </c>
      <c r="DZ4" s="204">
        <v>12</v>
      </c>
      <c r="EA4" s="204">
        <v>13</v>
      </c>
      <c r="EB4" s="204">
        <v>14</v>
      </c>
      <c r="EC4" s="204">
        <v>15</v>
      </c>
      <c r="ED4" s="204">
        <v>16</v>
      </c>
      <c r="EE4" s="204">
        <v>17</v>
      </c>
      <c r="EF4" s="204">
        <v>18</v>
      </c>
      <c r="EG4" s="204">
        <v>19</v>
      </c>
      <c r="EH4" s="204">
        <v>20</v>
      </c>
      <c r="EI4" s="204">
        <v>21</v>
      </c>
      <c r="EJ4" s="204">
        <v>22</v>
      </c>
      <c r="EK4" s="204">
        <v>23</v>
      </c>
      <c r="EL4" s="204">
        <v>24</v>
      </c>
      <c r="EM4" s="204">
        <v>25</v>
      </c>
      <c r="EN4" s="204">
        <v>26</v>
      </c>
      <c r="EO4" s="204">
        <v>27</v>
      </c>
      <c r="EP4" s="204">
        <v>28</v>
      </c>
      <c r="EQ4" s="204">
        <v>29</v>
      </c>
      <c r="ER4" s="204">
        <v>30</v>
      </c>
      <c r="ES4" s="210">
        <v>31</v>
      </c>
      <c r="ET4" s="203">
        <v>1</v>
      </c>
      <c r="EU4" s="204">
        <v>2</v>
      </c>
      <c r="EV4" s="204">
        <v>3</v>
      </c>
      <c r="EW4" s="204">
        <v>4</v>
      </c>
      <c r="EX4" s="204">
        <v>5</v>
      </c>
      <c r="EY4" s="204">
        <v>6</v>
      </c>
      <c r="EZ4" s="204">
        <v>7</v>
      </c>
      <c r="FA4" s="204">
        <v>8</v>
      </c>
      <c r="FB4" s="204">
        <v>9</v>
      </c>
      <c r="FC4" s="204">
        <v>10</v>
      </c>
      <c r="FD4" s="204">
        <v>11</v>
      </c>
      <c r="FE4" s="204">
        <v>12</v>
      </c>
      <c r="FF4" s="204">
        <v>13</v>
      </c>
      <c r="FG4" s="204">
        <v>14</v>
      </c>
      <c r="FH4" s="204">
        <v>15</v>
      </c>
      <c r="FI4" s="204">
        <v>16</v>
      </c>
      <c r="FJ4" s="204">
        <v>17</v>
      </c>
      <c r="FK4" s="204">
        <v>18</v>
      </c>
      <c r="FL4" s="204">
        <v>19</v>
      </c>
      <c r="FM4" s="204">
        <v>20</v>
      </c>
      <c r="FN4" s="205">
        <v>21</v>
      </c>
      <c r="FO4" s="161" t="s">
        <v>81</v>
      </c>
      <c r="FP4" s="162"/>
      <c r="FQ4" s="161" t="s">
        <v>81</v>
      </c>
      <c r="FR4" s="162"/>
      <c r="FS4" s="161" t="s">
        <v>81</v>
      </c>
      <c r="FT4" s="162"/>
      <c r="FU4" s="161" t="s">
        <v>81</v>
      </c>
      <c r="FV4" s="162"/>
      <c r="FW4" s="161" t="s">
        <v>81</v>
      </c>
      <c r="FX4" s="162"/>
      <c r="FY4" s="176" t="s">
        <v>58</v>
      </c>
      <c r="FZ4" s="177"/>
      <c r="GA4" s="175" t="s">
        <v>42</v>
      </c>
      <c r="GB4" s="175"/>
    </row>
    <row r="5" spans="1:184" ht="32.25" customHeight="1" thickBot="1" x14ac:dyDescent="0.3">
      <c r="A5" s="157"/>
      <c r="B5" s="157"/>
      <c r="C5" s="157"/>
      <c r="D5" s="157"/>
      <c r="E5" s="159"/>
      <c r="F5" s="141"/>
      <c r="G5" s="174"/>
      <c r="H5" s="141"/>
      <c r="I5" s="137"/>
      <c r="J5" s="139"/>
      <c r="K5" s="139"/>
      <c r="L5" s="139"/>
      <c r="M5" s="149"/>
      <c r="N5" s="7" t="s">
        <v>11</v>
      </c>
      <c r="O5" s="7" t="s">
        <v>21</v>
      </c>
      <c r="P5" s="7" t="s">
        <v>22</v>
      </c>
      <c r="Q5" s="7" t="s">
        <v>11</v>
      </c>
      <c r="R5" s="7" t="s">
        <v>21</v>
      </c>
      <c r="S5" s="7" t="s">
        <v>22</v>
      </c>
      <c r="T5" s="7" t="s">
        <v>11</v>
      </c>
      <c r="U5" s="7" t="s">
        <v>21</v>
      </c>
      <c r="V5" s="7" t="s">
        <v>22</v>
      </c>
      <c r="W5" s="8" t="s">
        <v>11</v>
      </c>
      <c r="X5" s="8" t="s">
        <v>21</v>
      </c>
      <c r="Y5" s="9" t="s">
        <v>22</v>
      </c>
      <c r="Z5" s="100" t="s">
        <v>85</v>
      </c>
      <c r="AA5" s="181" t="s">
        <v>85</v>
      </c>
      <c r="AB5" s="193" t="s">
        <v>9</v>
      </c>
      <c r="AC5" s="179" t="s">
        <v>10</v>
      </c>
      <c r="AD5" s="179" t="s">
        <v>5</v>
      </c>
      <c r="AE5" s="188" t="s">
        <v>6</v>
      </c>
      <c r="AF5" s="189" t="s">
        <v>7</v>
      </c>
      <c r="AG5" s="188" t="s">
        <v>7</v>
      </c>
      <c r="AH5" s="189" t="s">
        <v>8</v>
      </c>
      <c r="AI5" s="189" t="s">
        <v>9</v>
      </c>
      <c r="AJ5" s="190" t="s">
        <v>10</v>
      </c>
      <c r="AK5" s="179" t="s">
        <v>5</v>
      </c>
      <c r="AL5" s="189" t="s">
        <v>6</v>
      </c>
      <c r="AM5" s="189" t="s">
        <v>7</v>
      </c>
      <c r="AN5" s="188" t="s">
        <v>7</v>
      </c>
      <c r="AO5" s="189" t="s">
        <v>8</v>
      </c>
      <c r="AP5" s="188" t="s">
        <v>9</v>
      </c>
      <c r="AQ5" s="179" t="s">
        <v>10</v>
      </c>
      <c r="AR5" s="179" t="s">
        <v>5</v>
      </c>
      <c r="AS5" s="188" t="s">
        <v>6</v>
      </c>
      <c r="AT5" s="189" t="s">
        <v>7</v>
      </c>
      <c r="AU5" s="188" t="s">
        <v>7</v>
      </c>
      <c r="AV5" s="189" t="s">
        <v>8</v>
      </c>
      <c r="AW5" s="188" t="s">
        <v>9</v>
      </c>
      <c r="AX5" s="179" t="s">
        <v>10</v>
      </c>
      <c r="AY5" s="179" t="s">
        <v>5</v>
      </c>
      <c r="AZ5" s="188" t="s">
        <v>6</v>
      </c>
      <c r="BA5" s="188" t="s">
        <v>7</v>
      </c>
      <c r="BB5" s="189" t="s">
        <v>7</v>
      </c>
      <c r="BC5" s="189" t="s">
        <v>8</v>
      </c>
      <c r="BD5" s="188" t="s">
        <v>9</v>
      </c>
      <c r="BE5" s="194" t="s">
        <v>10</v>
      </c>
      <c r="BF5" s="195" t="s">
        <v>5</v>
      </c>
      <c r="BG5" s="188" t="s">
        <v>6</v>
      </c>
      <c r="BH5" s="188" t="s">
        <v>7</v>
      </c>
      <c r="BI5" s="188" t="s">
        <v>7</v>
      </c>
      <c r="BJ5" s="189" t="s">
        <v>8</v>
      </c>
      <c r="BK5" s="189" t="s">
        <v>9</v>
      </c>
      <c r="BL5" s="190" t="s">
        <v>10</v>
      </c>
      <c r="BM5" s="179" t="s">
        <v>5</v>
      </c>
      <c r="BN5" s="189" t="s">
        <v>6</v>
      </c>
      <c r="BO5" s="189" t="s">
        <v>7</v>
      </c>
      <c r="BP5" s="188" t="s">
        <v>7</v>
      </c>
      <c r="BQ5" s="189" t="s">
        <v>8</v>
      </c>
      <c r="BR5" s="188" t="s">
        <v>9</v>
      </c>
      <c r="BS5" s="179" t="s">
        <v>10</v>
      </c>
      <c r="BT5" s="179" t="s">
        <v>5</v>
      </c>
      <c r="BU5" s="188" t="s">
        <v>6</v>
      </c>
      <c r="BV5" s="189" t="s">
        <v>7</v>
      </c>
      <c r="BW5" s="188" t="s">
        <v>7</v>
      </c>
      <c r="BX5" s="189" t="s">
        <v>8</v>
      </c>
      <c r="BY5" s="188" t="s">
        <v>9</v>
      </c>
      <c r="BZ5" s="179" t="s">
        <v>10</v>
      </c>
      <c r="CA5" s="179" t="s">
        <v>5</v>
      </c>
      <c r="CB5" s="188" t="s">
        <v>6</v>
      </c>
      <c r="CC5" s="188" t="s">
        <v>7</v>
      </c>
      <c r="CD5" s="189" t="s">
        <v>7</v>
      </c>
      <c r="CE5" s="189" t="s">
        <v>8</v>
      </c>
      <c r="CF5" s="188" t="s">
        <v>9</v>
      </c>
      <c r="CG5" s="179" t="s">
        <v>10</v>
      </c>
      <c r="CH5" s="191" t="s">
        <v>5</v>
      </c>
      <c r="CI5" s="188" t="s">
        <v>6</v>
      </c>
      <c r="CJ5" s="196" t="s">
        <v>7</v>
      </c>
      <c r="CK5" s="198" t="s">
        <v>7</v>
      </c>
      <c r="CL5" s="189" t="s">
        <v>8</v>
      </c>
      <c r="CM5" s="189" t="s">
        <v>9</v>
      </c>
      <c r="CN5" s="190" t="s">
        <v>10</v>
      </c>
      <c r="CO5" s="179" t="s">
        <v>5</v>
      </c>
      <c r="CP5" s="189" t="s">
        <v>6</v>
      </c>
      <c r="CQ5" s="189" t="s">
        <v>7</v>
      </c>
      <c r="CR5" s="188" t="s">
        <v>7</v>
      </c>
      <c r="CS5" s="189" t="s">
        <v>8</v>
      </c>
      <c r="CT5" s="188" t="s">
        <v>9</v>
      </c>
      <c r="CU5" s="179" t="s">
        <v>10</v>
      </c>
      <c r="CV5" s="179" t="s">
        <v>5</v>
      </c>
      <c r="CW5" s="188" t="s">
        <v>6</v>
      </c>
      <c r="CX5" s="189" t="s">
        <v>7</v>
      </c>
      <c r="CY5" s="188" t="s">
        <v>7</v>
      </c>
      <c r="CZ5" s="189" t="s">
        <v>8</v>
      </c>
      <c r="DA5" s="188" t="s">
        <v>9</v>
      </c>
      <c r="DB5" s="179" t="s">
        <v>10</v>
      </c>
      <c r="DC5" s="179" t="s">
        <v>5</v>
      </c>
      <c r="DD5" s="188" t="s">
        <v>6</v>
      </c>
      <c r="DE5" s="188" t="s">
        <v>7</v>
      </c>
      <c r="DF5" s="189" t="s">
        <v>7</v>
      </c>
      <c r="DG5" s="189" t="s">
        <v>8</v>
      </c>
      <c r="DH5" s="188" t="s">
        <v>9</v>
      </c>
      <c r="DI5" s="179" t="s">
        <v>10</v>
      </c>
      <c r="DJ5" s="191" t="s">
        <v>5</v>
      </c>
      <c r="DK5" s="188" t="s">
        <v>6</v>
      </c>
      <c r="DL5" s="189" t="s">
        <v>7</v>
      </c>
      <c r="DM5" s="188" t="s">
        <v>7</v>
      </c>
      <c r="DN5" s="196" t="s">
        <v>8</v>
      </c>
      <c r="DO5" s="197" t="s">
        <v>9</v>
      </c>
      <c r="DP5" s="190" t="s">
        <v>10</v>
      </c>
      <c r="DQ5" s="190" t="s">
        <v>5</v>
      </c>
      <c r="DR5" s="189" t="s">
        <v>6</v>
      </c>
      <c r="DS5" s="189" t="s">
        <v>7</v>
      </c>
      <c r="DT5" s="188" t="s">
        <v>7</v>
      </c>
      <c r="DU5" s="189" t="s">
        <v>8</v>
      </c>
      <c r="DV5" s="188" t="s">
        <v>9</v>
      </c>
      <c r="DW5" s="179" t="s">
        <v>10</v>
      </c>
      <c r="DX5" s="179" t="s">
        <v>5</v>
      </c>
      <c r="DY5" s="188" t="s">
        <v>6</v>
      </c>
      <c r="DZ5" s="189" t="s">
        <v>7</v>
      </c>
      <c r="EA5" s="188" t="s">
        <v>7</v>
      </c>
      <c r="EB5" s="189" t="s">
        <v>8</v>
      </c>
      <c r="EC5" s="188" t="s">
        <v>9</v>
      </c>
      <c r="ED5" s="179" t="s">
        <v>10</v>
      </c>
      <c r="EE5" s="179" t="s">
        <v>5</v>
      </c>
      <c r="EF5" s="188" t="s">
        <v>6</v>
      </c>
      <c r="EG5" s="188" t="s">
        <v>7</v>
      </c>
      <c r="EH5" s="189" t="s">
        <v>7</v>
      </c>
      <c r="EI5" s="189" t="s">
        <v>8</v>
      </c>
      <c r="EJ5" s="188" t="s">
        <v>9</v>
      </c>
      <c r="EK5" s="179" t="s">
        <v>10</v>
      </c>
      <c r="EL5" s="191" t="s">
        <v>5</v>
      </c>
      <c r="EM5" s="188" t="s">
        <v>6</v>
      </c>
      <c r="EN5" s="189" t="s">
        <v>7</v>
      </c>
      <c r="EO5" s="188" t="s">
        <v>7</v>
      </c>
      <c r="EP5" s="189" t="s">
        <v>8</v>
      </c>
      <c r="EQ5" s="189" t="s">
        <v>9</v>
      </c>
      <c r="ER5" s="190" t="s">
        <v>10</v>
      </c>
      <c r="ES5" s="199" t="s">
        <v>5</v>
      </c>
      <c r="ET5" s="201" t="s">
        <v>6</v>
      </c>
      <c r="EU5" s="189" t="s">
        <v>7</v>
      </c>
      <c r="EV5" s="188" t="s">
        <v>7</v>
      </c>
      <c r="EW5" s="189" t="s">
        <v>8</v>
      </c>
      <c r="EX5" s="188" t="s">
        <v>9</v>
      </c>
      <c r="EY5" s="179" t="s">
        <v>10</v>
      </c>
      <c r="EZ5" s="179" t="s">
        <v>5</v>
      </c>
      <c r="FA5" s="188" t="s">
        <v>6</v>
      </c>
      <c r="FB5" s="189" t="s">
        <v>7</v>
      </c>
      <c r="FC5" s="188" t="s">
        <v>7</v>
      </c>
      <c r="FD5" s="189" t="s">
        <v>8</v>
      </c>
      <c r="FE5" s="188" t="s">
        <v>9</v>
      </c>
      <c r="FF5" s="179" t="s">
        <v>10</v>
      </c>
      <c r="FG5" s="179" t="s">
        <v>5</v>
      </c>
      <c r="FH5" s="188" t="s">
        <v>6</v>
      </c>
      <c r="FI5" s="188" t="s">
        <v>7</v>
      </c>
      <c r="FJ5" s="189" t="s">
        <v>7</v>
      </c>
      <c r="FK5" s="189" t="s">
        <v>8</v>
      </c>
      <c r="FL5" s="188" t="s">
        <v>9</v>
      </c>
      <c r="FM5" s="179" t="s">
        <v>10</v>
      </c>
      <c r="FN5" s="202" t="s">
        <v>5</v>
      </c>
      <c r="FO5" s="87" t="s">
        <v>11</v>
      </c>
      <c r="FP5" s="88" t="s">
        <v>21</v>
      </c>
      <c r="FQ5" s="87" t="s">
        <v>11</v>
      </c>
      <c r="FR5" s="88" t="s">
        <v>21</v>
      </c>
      <c r="FS5" s="87" t="s">
        <v>11</v>
      </c>
      <c r="FT5" s="88" t="s">
        <v>21</v>
      </c>
      <c r="FU5" s="87" t="s">
        <v>11</v>
      </c>
      <c r="FV5" s="88" t="s">
        <v>21</v>
      </c>
      <c r="FW5" s="87" t="s">
        <v>11</v>
      </c>
      <c r="FX5" s="88" t="s">
        <v>21</v>
      </c>
      <c r="FY5" s="91" t="s">
        <v>11</v>
      </c>
      <c r="FZ5" s="92" t="s">
        <v>21</v>
      </c>
      <c r="GA5" s="89" t="s">
        <v>11</v>
      </c>
      <c r="GB5" s="10" t="s">
        <v>21</v>
      </c>
    </row>
    <row r="6" spans="1:184" ht="21.75" customHeight="1" x14ac:dyDescent="0.25">
      <c r="A6" s="11">
        <v>1</v>
      </c>
      <c r="B6" s="12">
        <v>12345678</v>
      </c>
      <c r="C6" s="13"/>
      <c r="D6" s="28" t="s">
        <v>40</v>
      </c>
      <c r="E6" s="73" t="s">
        <v>52</v>
      </c>
      <c r="F6" s="15" t="s">
        <v>59</v>
      </c>
      <c r="G6" s="76" t="s">
        <v>23</v>
      </c>
      <c r="H6" s="86" t="s">
        <v>75</v>
      </c>
      <c r="I6" s="82">
        <v>6</v>
      </c>
      <c r="J6" s="12" t="s">
        <v>20</v>
      </c>
      <c r="K6" s="14"/>
      <c r="L6" s="17">
        <v>30</v>
      </c>
      <c r="M6" s="18">
        <f>+L6*4</f>
        <v>120</v>
      </c>
      <c r="N6" s="16">
        <v>2</v>
      </c>
      <c r="O6" s="12">
        <f>I6*N6</f>
        <v>12</v>
      </c>
      <c r="P6" s="70"/>
      <c r="Q6" s="16">
        <v>17</v>
      </c>
      <c r="R6" s="12">
        <f>I6*Q6</f>
        <v>102</v>
      </c>
      <c r="S6" s="70"/>
      <c r="T6" s="16">
        <v>1</v>
      </c>
      <c r="U6" s="12">
        <f>T6*I6</f>
        <v>6</v>
      </c>
      <c r="V6" s="70"/>
      <c r="W6" s="19">
        <f>+N6+Q6+T6</f>
        <v>20</v>
      </c>
      <c r="X6" s="19">
        <f>+O6+R6+U6</f>
        <v>120</v>
      </c>
      <c r="Y6" s="99">
        <f>+P6+S6+V6</f>
        <v>0</v>
      </c>
      <c r="Z6" s="101">
        <v>42928</v>
      </c>
      <c r="AA6" s="182">
        <v>42979</v>
      </c>
      <c r="AB6" s="21"/>
      <c r="AC6" s="31"/>
      <c r="AD6" s="31"/>
      <c r="AE6" s="23">
        <v>2</v>
      </c>
      <c r="AF6" s="23">
        <v>2</v>
      </c>
      <c r="AG6" s="23">
        <v>2</v>
      </c>
      <c r="AH6" s="23">
        <v>2</v>
      </c>
      <c r="AI6" s="23">
        <v>2</v>
      </c>
      <c r="AJ6" s="31">
        <v>6</v>
      </c>
      <c r="AK6" s="31"/>
      <c r="AL6" s="23">
        <v>2</v>
      </c>
      <c r="AM6" s="23">
        <v>2</v>
      </c>
      <c r="AN6" s="23">
        <v>2</v>
      </c>
      <c r="AO6" s="23">
        <v>2</v>
      </c>
      <c r="AP6" s="23"/>
      <c r="AQ6" s="31">
        <v>6</v>
      </c>
      <c r="AR6" s="31"/>
      <c r="AS6" s="23"/>
      <c r="AT6" s="23"/>
      <c r="AU6" s="23"/>
      <c r="AV6" s="23"/>
      <c r="AW6" s="23"/>
      <c r="AX6" s="31">
        <v>6</v>
      </c>
      <c r="AY6" s="31"/>
      <c r="AZ6" s="23"/>
      <c r="BA6" s="23"/>
      <c r="BB6" s="23"/>
      <c r="BC6" s="23"/>
      <c r="BD6" s="23"/>
      <c r="BE6" s="34">
        <v>6</v>
      </c>
      <c r="BF6" s="30"/>
      <c r="BG6" s="23"/>
      <c r="BH6" s="23"/>
      <c r="BI6" s="23"/>
      <c r="BJ6" s="23"/>
      <c r="BK6" s="23"/>
      <c r="BL6" s="31">
        <v>6</v>
      </c>
      <c r="BM6" s="31"/>
      <c r="BN6" s="23"/>
      <c r="BO6" s="23"/>
      <c r="BP6" s="23"/>
      <c r="BQ6" s="23"/>
      <c r="BR6" s="23"/>
      <c r="BS6" s="31">
        <v>6</v>
      </c>
      <c r="BT6" s="31"/>
      <c r="BU6" s="23"/>
      <c r="BV6" s="23"/>
      <c r="BW6" s="23"/>
      <c r="BX6" s="23"/>
      <c r="BY6" s="23"/>
      <c r="BZ6" s="31">
        <v>6</v>
      </c>
      <c r="CA6" s="31"/>
      <c r="CB6" s="23"/>
      <c r="CC6" s="23"/>
      <c r="CD6" s="23"/>
      <c r="CE6" s="23"/>
      <c r="CF6" s="23"/>
      <c r="CG6" s="31">
        <v>6</v>
      </c>
      <c r="CH6" s="31"/>
      <c r="CI6" s="23"/>
      <c r="CJ6" s="32"/>
      <c r="CK6" s="21"/>
      <c r="CL6" s="23"/>
      <c r="CM6" s="23"/>
      <c r="CN6" s="31">
        <v>6</v>
      </c>
      <c r="CO6" s="31"/>
      <c r="CP6" s="23"/>
      <c r="CQ6" s="23"/>
      <c r="CR6" s="23"/>
      <c r="CS6" s="23"/>
      <c r="CT6" s="23"/>
      <c r="CU6" s="31">
        <v>6</v>
      </c>
      <c r="CV6" s="31"/>
      <c r="CW6" s="23"/>
      <c r="CX6" s="23"/>
      <c r="CY6" s="23"/>
      <c r="CZ6" s="23"/>
      <c r="DA6" s="23"/>
      <c r="DB6" s="31">
        <v>6</v>
      </c>
      <c r="DC6" s="31"/>
      <c r="DD6" s="23"/>
      <c r="DE6" s="23"/>
      <c r="DF6" s="23"/>
      <c r="DG6" s="23"/>
      <c r="DH6" s="23"/>
      <c r="DI6" s="31">
        <v>6</v>
      </c>
      <c r="DJ6" s="31"/>
      <c r="DK6" s="23"/>
      <c r="DL6" s="23"/>
      <c r="DM6" s="23"/>
      <c r="DN6" s="32"/>
      <c r="DO6" s="33"/>
      <c r="DP6" s="31">
        <v>6</v>
      </c>
      <c r="DQ6" s="31"/>
      <c r="DR6" s="23"/>
      <c r="DS6" s="23"/>
      <c r="DT6" s="23"/>
      <c r="DU6" s="23"/>
      <c r="DV6" s="23"/>
      <c r="DW6" s="31">
        <v>6</v>
      </c>
      <c r="DX6" s="31"/>
      <c r="DY6" s="23"/>
      <c r="DZ6" s="23"/>
      <c r="EA6" s="23"/>
      <c r="EB6" s="23"/>
      <c r="EC6" s="23"/>
      <c r="ED6" s="31">
        <v>6</v>
      </c>
      <c r="EE6" s="31"/>
      <c r="EF6" s="23"/>
      <c r="EG6" s="23"/>
      <c r="EH6" s="23"/>
      <c r="EI6" s="23"/>
      <c r="EJ6" s="23"/>
      <c r="EK6" s="31">
        <v>6</v>
      </c>
      <c r="EL6" s="31"/>
      <c r="EM6" s="23"/>
      <c r="EN6" s="23"/>
      <c r="EO6" s="23"/>
      <c r="EP6" s="23"/>
      <c r="EQ6" s="23"/>
      <c r="ER6" s="31">
        <v>6</v>
      </c>
      <c r="ES6" s="200"/>
      <c r="ET6" s="21"/>
      <c r="EU6" s="23"/>
      <c r="EV6" s="23"/>
      <c r="EW6" s="23"/>
      <c r="EX6" s="23"/>
      <c r="EY6" s="31"/>
      <c r="EZ6" s="31"/>
      <c r="FA6" s="23"/>
      <c r="FB6" s="23"/>
      <c r="FC6" s="23"/>
      <c r="FD6" s="23"/>
      <c r="FE6" s="23"/>
      <c r="FF6" s="31"/>
      <c r="FG6" s="31"/>
      <c r="FH6" s="23"/>
      <c r="FI6" s="23"/>
      <c r="FJ6" s="23"/>
      <c r="FK6" s="23"/>
      <c r="FL6" s="23"/>
      <c r="FM6" s="31"/>
      <c r="FN6" s="34"/>
      <c r="FO6" s="97">
        <f>+FP6/$I$6</f>
        <v>7</v>
      </c>
      <c r="FP6" s="29">
        <f>SUM(AB6:BE6)</f>
        <v>42</v>
      </c>
      <c r="FQ6" s="97">
        <f>+FR6/$I$6</f>
        <v>4</v>
      </c>
      <c r="FR6" s="29">
        <f>SUM(BF6:CJ6)</f>
        <v>24</v>
      </c>
      <c r="FS6" s="97">
        <f>+FT6/$I$6</f>
        <v>4</v>
      </c>
      <c r="FT6" s="29">
        <f>SUM(CK6:DN6)</f>
        <v>24</v>
      </c>
      <c r="FU6" s="97">
        <f>FV6/6</f>
        <v>5</v>
      </c>
      <c r="FV6" s="29">
        <f>SUM(DO6:ES6)</f>
        <v>30</v>
      </c>
      <c r="FW6" s="97">
        <f>+FX6/$I$6</f>
        <v>0</v>
      </c>
      <c r="FX6" s="29">
        <f>SUM(ET6:FN6)</f>
        <v>0</v>
      </c>
      <c r="FY6" s="93">
        <f>SUM(FO6+FQ6+FS6+FU6+FW6)</f>
        <v>20</v>
      </c>
      <c r="FZ6" s="94">
        <f>+FP6+FR6+FT6+FV6+FX6</f>
        <v>120</v>
      </c>
      <c r="GA6" s="90">
        <f>+W6-FY6</f>
        <v>0</v>
      </c>
      <c r="GB6" s="20">
        <f>+X6-FZ6</f>
        <v>0</v>
      </c>
    </row>
    <row r="7" spans="1:184" x14ac:dyDescent="0.25">
      <c r="A7" s="21"/>
      <c r="B7" s="22"/>
      <c r="C7" s="23"/>
      <c r="D7" s="29" t="s">
        <v>61</v>
      </c>
      <c r="E7" s="74"/>
      <c r="F7" s="25"/>
      <c r="G7" s="77" t="s">
        <v>24</v>
      </c>
      <c r="H7" s="35" t="s">
        <v>77</v>
      </c>
      <c r="I7" s="83">
        <v>6</v>
      </c>
      <c r="J7" s="27"/>
      <c r="K7" s="24"/>
      <c r="L7" s="28">
        <v>30</v>
      </c>
      <c r="M7" s="18">
        <f t="shared" ref="M7:M24" si="0">L7*I7</f>
        <v>180</v>
      </c>
      <c r="N7" s="26"/>
      <c r="O7" s="22">
        <f t="shared" ref="O7:O24" si="1">I7*N7</f>
        <v>0</v>
      </c>
      <c r="P7" s="71"/>
      <c r="Q7" s="26"/>
      <c r="R7" s="22">
        <f t="shared" ref="R7:R24" si="2">I7*Q7</f>
        <v>0</v>
      </c>
      <c r="S7" s="71"/>
      <c r="T7" s="26"/>
      <c r="U7" s="22"/>
      <c r="V7" s="71"/>
      <c r="W7" s="19">
        <f t="shared" ref="W7:W24" si="3">+N7+Q7+T7</f>
        <v>0</v>
      </c>
      <c r="X7" s="19">
        <f t="shared" ref="X7:X24" si="4">+O7+R7+U7</f>
        <v>0</v>
      </c>
      <c r="Y7" s="99">
        <f t="shared" ref="Y7:Y24" si="5">+P7+S7+V7</f>
        <v>0</v>
      </c>
      <c r="Z7" s="102">
        <v>42928</v>
      </c>
      <c r="AA7" s="183">
        <v>42979</v>
      </c>
      <c r="AB7" s="21"/>
      <c r="AC7" s="31"/>
      <c r="AD7" s="31"/>
      <c r="AE7" s="23"/>
      <c r="AF7" s="23"/>
      <c r="AG7" s="23"/>
      <c r="AH7" s="23"/>
      <c r="AI7" s="23"/>
      <c r="AJ7" s="31"/>
      <c r="AK7" s="31"/>
      <c r="AL7" s="23"/>
      <c r="AM7" s="23"/>
      <c r="AN7" s="23"/>
      <c r="AO7" s="23"/>
      <c r="AP7" s="23"/>
      <c r="AQ7" s="31"/>
      <c r="AR7" s="31"/>
      <c r="AS7" s="23"/>
      <c r="AT7" s="23"/>
      <c r="AU7" s="23"/>
      <c r="AV7" s="23"/>
      <c r="AW7" s="23"/>
      <c r="AX7" s="31"/>
      <c r="AY7" s="31"/>
      <c r="AZ7" s="23"/>
      <c r="BA7" s="23"/>
      <c r="BB7" s="23"/>
      <c r="BC7" s="23"/>
      <c r="BD7" s="23"/>
      <c r="BE7" s="34"/>
      <c r="BF7" s="30"/>
      <c r="BG7" s="23"/>
      <c r="BH7" s="23"/>
      <c r="BI7" s="23"/>
      <c r="BJ7" s="23"/>
      <c r="BK7" s="23"/>
      <c r="BL7" s="31"/>
      <c r="BM7" s="31"/>
      <c r="BN7" s="23"/>
      <c r="BO7" s="23"/>
      <c r="BP7" s="23"/>
      <c r="BQ7" s="23"/>
      <c r="BR7" s="23"/>
      <c r="BS7" s="31"/>
      <c r="BT7" s="31"/>
      <c r="BU7" s="23"/>
      <c r="BV7" s="23"/>
      <c r="BW7" s="23"/>
      <c r="BX7" s="23"/>
      <c r="BY7" s="23"/>
      <c r="BZ7" s="31"/>
      <c r="CA7" s="31"/>
      <c r="CB7" s="23"/>
      <c r="CC7" s="23"/>
      <c r="CD7" s="23"/>
      <c r="CE7" s="23"/>
      <c r="CF7" s="23"/>
      <c r="CG7" s="31"/>
      <c r="CH7" s="31"/>
      <c r="CI7" s="23"/>
      <c r="CJ7" s="32"/>
      <c r="CK7" s="21"/>
      <c r="CL7" s="23"/>
      <c r="CM7" s="23"/>
      <c r="CN7" s="31"/>
      <c r="CO7" s="31"/>
      <c r="CP7" s="23"/>
      <c r="CQ7" s="23"/>
      <c r="CR7" s="23"/>
      <c r="CS7" s="23"/>
      <c r="CT7" s="23"/>
      <c r="CU7" s="31"/>
      <c r="CV7" s="31"/>
      <c r="CW7" s="23"/>
      <c r="CX7" s="23"/>
      <c r="CY7" s="23"/>
      <c r="CZ7" s="23"/>
      <c r="DA7" s="23"/>
      <c r="DB7" s="31"/>
      <c r="DC7" s="31"/>
      <c r="DD7" s="23"/>
      <c r="DE7" s="23"/>
      <c r="DF7" s="23"/>
      <c r="DG7" s="23"/>
      <c r="DH7" s="23"/>
      <c r="DI7" s="31"/>
      <c r="DJ7" s="31"/>
      <c r="DK7" s="23"/>
      <c r="DL7" s="23"/>
      <c r="DM7" s="23"/>
      <c r="DN7" s="32"/>
      <c r="DO7" s="33"/>
      <c r="DP7" s="31"/>
      <c r="DQ7" s="31"/>
      <c r="DR7" s="23"/>
      <c r="DS7" s="23"/>
      <c r="DT7" s="23"/>
      <c r="DU7" s="23"/>
      <c r="DV7" s="23"/>
      <c r="DW7" s="31"/>
      <c r="DX7" s="31"/>
      <c r="DY7" s="23"/>
      <c r="DZ7" s="23"/>
      <c r="EA7" s="23"/>
      <c r="EB7" s="23"/>
      <c r="EC7" s="23"/>
      <c r="ED7" s="31"/>
      <c r="EE7" s="31"/>
      <c r="EF7" s="23"/>
      <c r="EG7" s="23"/>
      <c r="EH7" s="23"/>
      <c r="EI7" s="23"/>
      <c r="EJ7" s="23"/>
      <c r="EK7" s="31"/>
      <c r="EL7" s="31"/>
      <c r="EM7" s="23"/>
      <c r="EN7" s="23"/>
      <c r="EO7" s="23"/>
      <c r="EP7" s="23"/>
      <c r="EQ7" s="23"/>
      <c r="ER7" s="31"/>
      <c r="ES7" s="200"/>
      <c r="ET7" s="21"/>
      <c r="EU7" s="23"/>
      <c r="EV7" s="23"/>
      <c r="EW7" s="23"/>
      <c r="EX7" s="23"/>
      <c r="EY7" s="31"/>
      <c r="EZ7" s="31"/>
      <c r="FA7" s="23"/>
      <c r="FB7" s="23"/>
      <c r="FC7" s="23"/>
      <c r="FD7" s="23"/>
      <c r="FE7" s="23"/>
      <c r="FF7" s="31"/>
      <c r="FG7" s="31"/>
      <c r="FH7" s="23"/>
      <c r="FI7" s="23"/>
      <c r="FJ7" s="23"/>
      <c r="FK7" s="23"/>
      <c r="FL7" s="23"/>
      <c r="FM7" s="31"/>
      <c r="FN7" s="34"/>
      <c r="FO7" s="97">
        <f t="shared" ref="FO7:FO24" si="6">+FP7/$I$6</f>
        <v>0</v>
      </c>
      <c r="FP7" s="29">
        <f t="shared" ref="FP7:FP24" si="7">SUM(AB7:BE7)</f>
        <v>0</v>
      </c>
      <c r="FQ7" s="97">
        <f t="shared" ref="FQ7:FQ24" si="8">+FR7/$I$6</f>
        <v>0</v>
      </c>
      <c r="FR7" s="29">
        <f t="shared" ref="FR7:FR24" si="9">SUM(BF7:CJ7)</f>
        <v>0</v>
      </c>
      <c r="FS7" s="97">
        <f t="shared" ref="FS7:FS24" si="10">+FT7/$I$6</f>
        <v>0</v>
      </c>
      <c r="FT7" s="29">
        <f t="shared" ref="FT7:FT24" si="11">SUM(CK7:DN7)</f>
        <v>0</v>
      </c>
      <c r="FU7" s="97">
        <f t="shared" ref="FU7:FU24" si="12">FV7/6</f>
        <v>0</v>
      </c>
      <c r="FV7" s="29">
        <f t="shared" ref="FV7:FV24" si="13">SUM(DO7:ES7)</f>
        <v>0</v>
      </c>
      <c r="FW7" s="97">
        <f t="shared" ref="FW7:FW24" si="14">+FX7/$I$6</f>
        <v>0</v>
      </c>
      <c r="FX7" s="29">
        <f t="shared" ref="FX7:FX24" si="15">SUM(ET7:FN7)</f>
        <v>0</v>
      </c>
      <c r="FY7" s="93">
        <f t="shared" ref="FY7:FY24" si="16">SUM(FO7+FQ7+FS7+FU7+FW7)</f>
        <v>0</v>
      </c>
      <c r="FZ7" s="94">
        <f t="shared" ref="FZ7:FZ24" si="17">+FP7+FR7+FT7+FV7+FX7</f>
        <v>0</v>
      </c>
      <c r="GA7" s="90">
        <f t="shared" ref="GA7:GA24" si="18">+W7-FY7</f>
        <v>0</v>
      </c>
      <c r="GB7" s="20">
        <f t="shared" ref="GB7:GB24" si="19">+X7-FZ7</f>
        <v>0</v>
      </c>
    </row>
    <row r="8" spans="1:184" x14ac:dyDescent="0.25">
      <c r="A8" s="21"/>
      <c r="B8" s="22"/>
      <c r="C8" s="23"/>
      <c r="D8" s="29"/>
      <c r="E8" s="74"/>
      <c r="F8" s="25"/>
      <c r="G8" s="77" t="s">
        <v>23</v>
      </c>
      <c r="H8" s="35" t="s">
        <v>76</v>
      </c>
      <c r="I8" s="83"/>
      <c r="J8" s="27"/>
      <c r="K8" s="24"/>
      <c r="L8" s="28"/>
      <c r="M8" s="18">
        <f t="shared" si="0"/>
        <v>0</v>
      </c>
      <c r="N8" s="26"/>
      <c r="O8" s="22">
        <f t="shared" si="1"/>
        <v>0</v>
      </c>
      <c r="P8" s="71"/>
      <c r="Q8" s="26"/>
      <c r="R8" s="22">
        <f t="shared" si="2"/>
        <v>0</v>
      </c>
      <c r="S8" s="71"/>
      <c r="T8" s="26"/>
      <c r="U8" s="22"/>
      <c r="V8" s="71"/>
      <c r="W8" s="19">
        <f t="shared" si="3"/>
        <v>0</v>
      </c>
      <c r="X8" s="19">
        <f t="shared" si="4"/>
        <v>0</v>
      </c>
      <c r="Y8" s="99">
        <f t="shared" si="5"/>
        <v>0</v>
      </c>
      <c r="Z8" s="102">
        <v>42928</v>
      </c>
      <c r="AA8" s="183">
        <v>42979</v>
      </c>
      <c r="AB8" s="21"/>
      <c r="AC8" s="31"/>
      <c r="AD8" s="31"/>
      <c r="AE8" s="23"/>
      <c r="AF8" s="23"/>
      <c r="AG8" s="23"/>
      <c r="AH8" s="23"/>
      <c r="AI8" s="23"/>
      <c r="AJ8" s="31"/>
      <c r="AK8" s="31"/>
      <c r="AL8" s="23"/>
      <c r="AM8" s="23"/>
      <c r="AN8" s="23"/>
      <c r="AO8" s="23"/>
      <c r="AP8" s="23"/>
      <c r="AQ8" s="31"/>
      <c r="AR8" s="31"/>
      <c r="AS8" s="23"/>
      <c r="AT8" s="23"/>
      <c r="AU8" s="23"/>
      <c r="AV8" s="23"/>
      <c r="AW8" s="23"/>
      <c r="AX8" s="31"/>
      <c r="AY8" s="31"/>
      <c r="AZ8" s="23"/>
      <c r="BA8" s="23"/>
      <c r="BB8" s="23"/>
      <c r="BC8" s="23"/>
      <c r="BD8" s="23"/>
      <c r="BE8" s="34"/>
      <c r="BF8" s="30"/>
      <c r="BG8" s="23"/>
      <c r="BH8" s="23"/>
      <c r="BI8" s="23"/>
      <c r="BJ8" s="23"/>
      <c r="BK8" s="23"/>
      <c r="BL8" s="31"/>
      <c r="BM8" s="31"/>
      <c r="BN8" s="23"/>
      <c r="BO8" s="23"/>
      <c r="BP8" s="23"/>
      <c r="BQ8" s="23"/>
      <c r="BR8" s="23"/>
      <c r="BS8" s="31"/>
      <c r="BT8" s="31"/>
      <c r="BU8" s="23"/>
      <c r="BV8" s="23"/>
      <c r="BW8" s="23"/>
      <c r="BX8" s="23"/>
      <c r="BY8" s="23"/>
      <c r="BZ8" s="31"/>
      <c r="CA8" s="31"/>
      <c r="CB8" s="23"/>
      <c r="CC8" s="23"/>
      <c r="CD8" s="23"/>
      <c r="CE8" s="23"/>
      <c r="CF8" s="23"/>
      <c r="CG8" s="31"/>
      <c r="CH8" s="31"/>
      <c r="CI8" s="23"/>
      <c r="CJ8" s="32"/>
      <c r="CK8" s="21"/>
      <c r="CL8" s="23"/>
      <c r="CM8" s="23"/>
      <c r="CN8" s="31"/>
      <c r="CO8" s="31"/>
      <c r="CP8" s="23"/>
      <c r="CQ8" s="23"/>
      <c r="CR8" s="23"/>
      <c r="CS8" s="23"/>
      <c r="CT8" s="23"/>
      <c r="CU8" s="31"/>
      <c r="CV8" s="31"/>
      <c r="CW8" s="23"/>
      <c r="CX8" s="23"/>
      <c r="CY8" s="23"/>
      <c r="CZ8" s="23"/>
      <c r="DA8" s="23"/>
      <c r="DB8" s="31"/>
      <c r="DC8" s="31"/>
      <c r="DD8" s="23"/>
      <c r="DE8" s="23"/>
      <c r="DF8" s="23"/>
      <c r="DG8" s="23"/>
      <c r="DH8" s="23"/>
      <c r="DI8" s="31"/>
      <c r="DJ8" s="31"/>
      <c r="DK8" s="23"/>
      <c r="DL8" s="23"/>
      <c r="DM8" s="23"/>
      <c r="DN8" s="32"/>
      <c r="DO8" s="33"/>
      <c r="DP8" s="31"/>
      <c r="DQ8" s="31"/>
      <c r="DR8" s="23"/>
      <c r="DS8" s="23"/>
      <c r="DT8" s="23"/>
      <c r="DU8" s="23"/>
      <c r="DV8" s="23"/>
      <c r="DW8" s="31"/>
      <c r="DX8" s="31"/>
      <c r="DY8" s="23"/>
      <c r="DZ8" s="23"/>
      <c r="EA8" s="23"/>
      <c r="EB8" s="23"/>
      <c r="EC8" s="23"/>
      <c r="ED8" s="31"/>
      <c r="EE8" s="31"/>
      <c r="EF8" s="23"/>
      <c r="EG8" s="23"/>
      <c r="EH8" s="23"/>
      <c r="EI8" s="23"/>
      <c r="EJ8" s="23"/>
      <c r="EK8" s="31"/>
      <c r="EL8" s="31"/>
      <c r="EM8" s="23"/>
      <c r="EN8" s="23"/>
      <c r="EO8" s="23"/>
      <c r="EP8" s="23"/>
      <c r="EQ8" s="23"/>
      <c r="ER8" s="31"/>
      <c r="ES8" s="200"/>
      <c r="ET8" s="21"/>
      <c r="EU8" s="23"/>
      <c r="EV8" s="23"/>
      <c r="EW8" s="23"/>
      <c r="EX8" s="23"/>
      <c r="EY8" s="31"/>
      <c r="EZ8" s="31"/>
      <c r="FA8" s="23"/>
      <c r="FB8" s="23"/>
      <c r="FC8" s="23"/>
      <c r="FD8" s="23"/>
      <c r="FE8" s="23"/>
      <c r="FF8" s="31"/>
      <c r="FG8" s="31"/>
      <c r="FH8" s="23"/>
      <c r="FI8" s="23"/>
      <c r="FJ8" s="23"/>
      <c r="FK8" s="23"/>
      <c r="FL8" s="23"/>
      <c r="FM8" s="31"/>
      <c r="FN8" s="34"/>
      <c r="FO8" s="97">
        <f t="shared" si="6"/>
        <v>0</v>
      </c>
      <c r="FP8" s="29">
        <f t="shared" si="7"/>
        <v>0</v>
      </c>
      <c r="FQ8" s="97">
        <f t="shared" si="8"/>
        <v>0</v>
      </c>
      <c r="FR8" s="29">
        <f t="shared" si="9"/>
        <v>0</v>
      </c>
      <c r="FS8" s="97">
        <f t="shared" si="10"/>
        <v>0</v>
      </c>
      <c r="FT8" s="29">
        <f t="shared" si="11"/>
        <v>0</v>
      </c>
      <c r="FU8" s="97">
        <f t="shared" si="12"/>
        <v>0</v>
      </c>
      <c r="FV8" s="29">
        <f t="shared" si="13"/>
        <v>0</v>
      </c>
      <c r="FW8" s="97">
        <f t="shared" si="14"/>
        <v>0</v>
      </c>
      <c r="FX8" s="29">
        <f t="shared" si="15"/>
        <v>0</v>
      </c>
      <c r="FY8" s="93">
        <f t="shared" si="16"/>
        <v>0</v>
      </c>
      <c r="FZ8" s="94">
        <f t="shared" si="17"/>
        <v>0</v>
      </c>
      <c r="GA8" s="90">
        <f t="shared" si="18"/>
        <v>0</v>
      </c>
      <c r="GB8" s="20">
        <f t="shared" si="19"/>
        <v>0</v>
      </c>
    </row>
    <row r="9" spans="1:184" ht="30.75" customHeight="1" x14ac:dyDescent="0.25">
      <c r="A9" s="21"/>
      <c r="B9" s="22"/>
      <c r="C9" s="23"/>
      <c r="D9" s="29"/>
      <c r="E9" s="74"/>
      <c r="F9" s="25"/>
      <c r="G9" s="77"/>
      <c r="H9" s="35" t="s">
        <v>78</v>
      </c>
      <c r="I9" s="83"/>
      <c r="J9" s="27"/>
      <c r="K9" s="24"/>
      <c r="L9" s="28"/>
      <c r="M9" s="18">
        <f t="shared" si="0"/>
        <v>0</v>
      </c>
      <c r="N9" s="26"/>
      <c r="O9" s="22">
        <f t="shared" si="1"/>
        <v>0</v>
      </c>
      <c r="P9" s="71"/>
      <c r="Q9" s="26"/>
      <c r="R9" s="22">
        <f t="shared" si="2"/>
        <v>0</v>
      </c>
      <c r="S9" s="71"/>
      <c r="T9" s="26"/>
      <c r="U9" s="22"/>
      <c r="V9" s="71"/>
      <c r="W9" s="19">
        <f t="shared" si="3"/>
        <v>0</v>
      </c>
      <c r="X9" s="19">
        <f t="shared" si="4"/>
        <v>0</v>
      </c>
      <c r="Y9" s="99">
        <f t="shared" si="5"/>
        <v>0</v>
      </c>
      <c r="Z9" s="102">
        <v>42928</v>
      </c>
      <c r="AA9" s="183">
        <v>42979</v>
      </c>
      <c r="AB9" s="21"/>
      <c r="AC9" s="31"/>
      <c r="AD9" s="31"/>
      <c r="AE9" s="23"/>
      <c r="AF9" s="23"/>
      <c r="AG9" s="23"/>
      <c r="AH9" s="23"/>
      <c r="AI9" s="23"/>
      <c r="AJ9" s="31"/>
      <c r="AK9" s="31"/>
      <c r="AL9" s="23"/>
      <c r="AM9" s="23"/>
      <c r="AN9" s="23"/>
      <c r="AO9" s="23"/>
      <c r="AP9" s="23"/>
      <c r="AQ9" s="31"/>
      <c r="AR9" s="31"/>
      <c r="AS9" s="23"/>
      <c r="AT9" s="23"/>
      <c r="AU9" s="23"/>
      <c r="AV9" s="23"/>
      <c r="AW9" s="23"/>
      <c r="AX9" s="31"/>
      <c r="AY9" s="31"/>
      <c r="AZ9" s="23"/>
      <c r="BA9" s="23"/>
      <c r="BB9" s="23"/>
      <c r="BC9" s="23"/>
      <c r="BD9" s="23"/>
      <c r="BE9" s="34"/>
      <c r="BF9" s="30"/>
      <c r="BG9" s="23"/>
      <c r="BH9" s="23"/>
      <c r="BI9" s="23"/>
      <c r="BJ9" s="23"/>
      <c r="BK9" s="23"/>
      <c r="BL9" s="31"/>
      <c r="BM9" s="31"/>
      <c r="BN9" s="23"/>
      <c r="BO9" s="23"/>
      <c r="BP9" s="23"/>
      <c r="BQ9" s="23"/>
      <c r="BR9" s="23"/>
      <c r="BS9" s="31"/>
      <c r="BT9" s="31"/>
      <c r="BU9" s="23"/>
      <c r="BV9" s="23"/>
      <c r="BW9" s="23"/>
      <c r="BX9" s="23"/>
      <c r="BY9" s="23"/>
      <c r="BZ9" s="31"/>
      <c r="CA9" s="31"/>
      <c r="CB9" s="23"/>
      <c r="CC9" s="23"/>
      <c r="CD9" s="23"/>
      <c r="CE9" s="23"/>
      <c r="CF9" s="23"/>
      <c r="CG9" s="31"/>
      <c r="CH9" s="31"/>
      <c r="CI9" s="23"/>
      <c r="CJ9" s="32"/>
      <c r="CK9" s="21"/>
      <c r="CL9" s="23"/>
      <c r="CM9" s="23"/>
      <c r="CN9" s="31"/>
      <c r="CO9" s="31"/>
      <c r="CP9" s="23"/>
      <c r="CQ9" s="23"/>
      <c r="CR9" s="23"/>
      <c r="CS9" s="23"/>
      <c r="CT9" s="23"/>
      <c r="CU9" s="31"/>
      <c r="CV9" s="31"/>
      <c r="CW9" s="23"/>
      <c r="CX9" s="23"/>
      <c r="CY9" s="23"/>
      <c r="CZ9" s="23"/>
      <c r="DA9" s="23"/>
      <c r="DB9" s="31"/>
      <c r="DC9" s="31"/>
      <c r="DD9" s="23"/>
      <c r="DE9" s="23"/>
      <c r="DF9" s="23"/>
      <c r="DG9" s="23"/>
      <c r="DH9" s="23"/>
      <c r="DI9" s="31"/>
      <c r="DJ9" s="31"/>
      <c r="DK9" s="23"/>
      <c r="DL9" s="23"/>
      <c r="DM9" s="23"/>
      <c r="DN9" s="32"/>
      <c r="DO9" s="33"/>
      <c r="DP9" s="31"/>
      <c r="DQ9" s="31"/>
      <c r="DR9" s="23"/>
      <c r="DS9" s="23"/>
      <c r="DT9" s="23"/>
      <c r="DU9" s="23"/>
      <c r="DV9" s="23"/>
      <c r="DW9" s="31"/>
      <c r="DX9" s="31"/>
      <c r="DY9" s="23"/>
      <c r="DZ9" s="23"/>
      <c r="EA9" s="23"/>
      <c r="EB9" s="23"/>
      <c r="EC9" s="23"/>
      <c r="ED9" s="31"/>
      <c r="EE9" s="31"/>
      <c r="EF9" s="23"/>
      <c r="EG9" s="23"/>
      <c r="EH9" s="23"/>
      <c r="EI9" s="23"/>
      <c r="EJ9" s="23"/>
      <c r="EK9" s="31"/>
      <c r="EL9" s="31"/>
      <c r="EM9" s="23"/>
      <c r="EN9" s="23"/>
      <c r="EO9" s="23"/>
      <c r="EP9" s="23"/>
      <c r="EQ9" s="23"/>
      <c r="ER9" s="31"/>
      <c r="ES9" s="200"/>
      <c r="ET9" s="21"/>
      <c r="EU9" s="23"/>
      <c r="EV9" s="23"/>
      <c r="EW9" s="23"/>
      <c r="EX9" s="23"/>
      <c r="EY9" s="31"/>
      <c r="EZ9" s="31"/>
      <c r="FA9" s="23"/>
      <c r="FB9" s="23"/>
      <c r="FC9" s="23"/>
      <c r="FD9" s="23"/>
      <c r="FE9" s="23"/>
      <c r="FF9" s="31"/>
      <c r="FG9" s="31"/>
      <c r="FH9" s="23"/>
      <c r="FI9" s="23"/>
      <c r="FJ9" s="23"/>
      <c r="FK9" s="23"/>
      <c r="FL9" s="23"/>
      <c r="FM9" s="31"/>
      <c r="FN9" s="34"/>
      <c r="FO9" s="97">
        <f t="shared" si="6"/>
        <v>0</v>
      </c>
      <c r="FP9" s="29">
        <f t="shared" si="7"/>
        <v>0</v>
      </c>
      <c r="FQ9" s="97">
        <f t="shared" si="8"/>
        <v>0</v>
      </c>
      <c r="FR9" s="29">
        <f t="shared" si="9"/>
        <v>0</v>
      </c>
      <c r="FS9" s="97">
        <f t="shared" si="10"/>
        <v>0</v>
      </c>
      <c r="FT9" s="29">
        <f t="shared" si="11"/>
        <v>0</v>
      </c>
      <c r="FU9" s="97">
        <f t="shared" si="12"/>
        <v>0</v>
      </c>
      <c r="FV9" s="29">
        <f t="shared" si="13"/>
        <v>0</v>
      </c>
      <c r="FW9" s="97">
        <f t="shared" si="14"/>
        <v>0</v>
      </c>
      <c r="FX9" s="29">
        <f t="shared" si="15"/>
        <v>0</v>
      </c>
      <c r="FY9" s="93">
        <f t="shared" si="16"/>
        <v>0</v>
      </c>
      <c r="FZ9" s="94">
        <f t="shared" si="17"/>
        <v>0</v>
      </c>
      <c r="GA9" s="90">
        <f t="shared" si="18"/>
        <v>0</v>
      </c>
      <c r="GB9" s="20">
        <f t="shared" si="19"/>
        <v>0</v>
      </c>
    </row>
    <row r="10" spans="1:184" ht="24" customHeight="1" x14ac:dyDescent="0.25">
      <c r="A10" s="21"/>
      <c r="B10" s="22"/>
      <c r="C10" s="23"/>
      <c r="D10" s="29"/>
      <c r="E10" s="74"/>
      <c r="F10" s="25"/>
      <c r="G10" s="77"/>
      <c r="H10" s="35" t="s">
        <v>75</v>
      </c>
      <c r="I10" s="83"/>
      <c r="J10" s="27"/>
      <c r="K10" s="24"/>
      <c r="L10" s="28"/>
      <c r="M10" s="18">
        <f t="shared" si="0"/>
        <v>0</v>
      </c>
      <c r="N10" s="26"/>
      <c r="O10" s="22">
        <f t="shared" si="1"/>
        <v>0</v>
      </c>
      <c r="P10" s="71"/>
      <c r="Q10" s="26"/>
      <c r="R10" s="22">
        <f t="shared" si="2"/>
        <v>0</v>
      </c>
      <c r="S10" s="71"/>
      <c r="T10" s="26"/>
      <c r="U10" s="22"/>
      <c r="V10" s="71"/>
      <c r="W10" s="19">
        <f t="shared" si="3"/>
        <v>0</v>
      </c>
      <c r="X10" s="19">
        <f t="shared" si="4"/>
        <v>0</v>
      </c>
      <c r="Y10" s="99">
        <f t="shared" si="5"/>
        <v>0</v>
      </c>
      <c r="Z10" s="102">
        <v>42928</v>
      </c>
      <c r="AA10" s="183">
        <v>42979</v>
      </c>
      <c r="AB10" s="21"/>
      <c r="AC10" s="31"/>
      <c r="AD10" s="31"/>
      <c r="AE10" s="23"/>
      <c r="AF10" s="23"/>
      <c r="AG10" s="23"/>
      <c r="AH10" s="23"/>
      <c r="AI10" s="23"/>
      <c r="AJ10" s="31"/>
      <c r="AK10" s="31"/>
      <c r="AL10" s="23"/>
      <c r="AM10" s="23"/>
      <c r="AN10" s="23"/>
      <c r="AO10" s="23"/>
      <c r="AP10" s="23"/>
      <c r="AQ10" s="31"/>
      <c r="AR10" s="31"/>
      <c r="AS10" s="23"/>
      <c r="AT10" s="23"/>
      <c r="AU10" s="23"/>
      <c r="AV10" s="23"/>
      <c r="AW10" s="23"/>
      <c r="AX10" s="31"/>
      <c r="AY10" s="31"/>
      <c r="AZ10" s="23"/>
      <c r="BA10" s="23"/>
      <c r="BB10" s="23"/>
      <c r="BC10" s="23"/>
      <c r="BD10" s="23"/>
      <c r="BE10" s="34"/>
      <c r="BF10" s="30"/>
      <c r="BG10" s="23"/>
      <c r="BH10" s="23"/>
      <c r="BI10" s="23"/>
      <c r="BJ10" s="23"/>
      <c r="BK10" s="23"/>
      <c r="BL10" s="31"/>
      <c r="BM10" s="31"/>
      <c r="BN10" s="23"/>
      <c r="BO10" s="23"/>
      <c r="BP10" s="23"/>
      <c r="BQ10" s="23"/>
      <c r="BR10" s="23"/>
      <c r="BS10" s="31"/>
      <c r="BT10" s="31"/>
      <c r="BU10" s="23"/>
      <c r="BV10" s="23"/>
      <c r="BW10" s="23"/>
      <c r="BX10" s="23"/>
      <c r="BY10" s="23"/>
      <c r="BZ10" s="31"/>
      <c r="CA10" s="31"/>
      <c r="CB10" s="23"/>
      <c r="CC10" s="23"/>
      <c r="CD10" s="23"/>
      <c r="CE10" s="23"/>
      <c r="CF10" s="23"/>
      <c r="CG10" s="31"/>
      <c r="CH10" s="31"/>
      <c r="CI10" s="23"/>
      <c r="CJ10" s="32"/>
      <c r="CK10" s="21"/>
      <c r="CL10" s="23"/>
      <c r="CM10" s="23"/>
      <c r="CN10" s="31"/>
      <c r="CO10" s="31"/>
      <c r="CP10" s="23"/>
      <c r="CQ10" s="23"/>
      <c r="CR10" s="23"/>
      <c r="CS10" s="23"/>
      <c r="CT10" s="23"/>
      <c r="CU10" s="31"/>
      <c r="CV10" s="31"/>
      <c r="CW10" s="23"/>
      <c r="CX10" s="23"/>
      <c r="CY10" s="23"/>
      <c r="CZ10" s="23"/>
      <c r="DA10" s="23"/>
      <c r="DB10" s="31"/>
      <c r="DC10" s="31"/>
      <c r="DD10" s="23"/>
      <c r="DE10" s="23"/>
      <c r="DF10" s="23"/>
      <c r="DG10" s="23"/>
      <c r="DH10" s="23"/>
      <c r="DI10" s="31"/>
      <c r="DJ10" s="31"/>
      <c r="DK10" s="23"/>
      <c r="DL10" s="23"/>
      <c r="DM10" s="23"/>
      <c r="DN10" s="32"/>
      <c r="DO10" s="33"/>
      <c r="DP10" s="31"/>
      <c r="DQ10" s="31"/>
      <c r="DR10" s="23"/>
      <c r="DS10" s="23"/>
      <c r="DT10" s="23"/>
      <c r="DU10" s="23"/>
      <c r="DV10" s="23"/>
      <c r="DW10" s="31"/>
      <c r="DX10" s="31"/>
      <c r="DY10" s="23"/>
      <c r="DZ10" s="23"/>
      <c r="EA10" s="23"/>
      <c r="EB10" s="23"/>
      <c r="EC10" s="23"/>
      <c r="ED10" s="31"/>
      <c r="EE10" s="31"/>
      <c r="EF10" s="23"/>
      <c r="EG10" s="23"/>
      <c r="EH10" s="23"/>
      <c r="EI10" s="23"/>
      <c r="EJ10" s="23"/>
      <c r="EK10" s="31"/>
      <c r="EL10" s="31"/>
      <c r="EM10" s="23"/>
      <c r="EN10" s="23"/>
      <c r="EO10" s="23"/>
      <c r="EP10" s="23"/>
      <c r="EQ10" s="23"/>
      <c r="ER10" s="31"/>
      <c r="ES10" s="200"/>
      <c r="ET10" s="21"/>
      <c r="EU10" s="23"/>
      <c r="EV10" s="23"/>
      <c r="EW10" s="23"/>
      <c r="EX10" s="23"/>
      <c r="EY10" s="31"/>
      <c r="EZ10" s="31"/>
      <c r="FA10" s="23"/>
      <c r="FB10" s="23"/>
      <c r="FC10" s="23"/>
      <c r="FD10" s="23"/>
      <c r="FE10" s="23"/>
      <c r="FF10" s="31"/>
      <c r="FG10" s="31"/>
      <c r="FH10" s="23"/>
      <c r="FI10" s="23"/>
      <c r="FJ10" s="23"/>
      <c r="FK10" s="23"/>
      <c r="FL10" s="23"/>
      <c r="FM10" s="31"/>
      <c r="FN10" s="34"/>
      <c r="FO10" s="97">
        <f t="shared" si="6"/>
        <v>0</v>
      </c>
      <c r="FP10" s="29">
        <f t="shared" si="7"/>
        <v>0</v>
      </c>
      <c r="FQ10" s="97">
        <f t="shared" si="8"/>
        <v>0</v>
      </c>
      <c r="FR10" s="29">
        <f t="shared" si="9"/>
        <v>0</v>
      </c>
      <c r="FS10" s="97">
        <f t="shared" si="10"/>
        <v>0</v>
      </c>
      <c r="FT10" s="29">
        <f t="shared" si="11"/>
        <v>0</v>
      </c>
      <c r="FU10" s="97">
        <f t="shared" si="12"/>
        <v>0</v>
      </c>
      <c r="FV10" s="29">
        <f t="shared" si="13"/>
        <v>0</v>
      </c>
      <c r="FW10" s="97">
        <f t="shared" si="14"/>
        <v>0</v>
      </c>
      <c r="FX10" s="29">
        <f t="shared" si="15"/>
        <v>0</v>
      </c>
      <c r="FY10" s="93">
        <f t="shared" si="16"/>
        <v>0</v>
      </c>
      <c r="FZ10" s="94">
        <f t="shared" si="17"/>
        <v>0</v>
      </c>
      <c r="GA10" s="90">
        <f t="shared" si="18"/>
        <v>0</v>
      </c>
      <c r="GB10" s="20">
        <f t="shared" si="19"/>
        <v>0</v>
      </c>
    </row>
    <row r="11" spans="1:184" x14ac:dyDescent="0.25">
      <c r="A11" s="21"/>
      <c r="B11" s="22"/>
      <c r="C11" s="23"/>
      <c r="D11" s="29"/>
      <c r="E11" s="74"/>
      <c r="F11" s="25"/>
      <c r="G11" s="77"/>
      <c r="H11" s="35" t="s">
        <v>75</v>
      </c>
      <c r="I11" s="83"/>
      <c r="J11" s="27"/>
      <c r="K11" s="24"/>
      <c r="L11" s="28"/>
      <c r="M11" s="18">
        <f t="shared" si="0"/>
        <v>0</v>
      </c>
      <c r="N11" s="26"/>
      <c r="O11" s="22">
        <f t="shared" si="1"/>
        <v>0</v>
      </c>
      <c r="P11" s="71"/>
      <c r="Q11" s="26"/>
      <c r="R11" s="22">
        <f t="shared" si="2"/>
        <v>0</v>
      </c>
      <c r="S11" s="71"/>
      <c r="T11" s="26"/>
      <c r="U11" s="22"/>
      <c r="V11" s="71"/>
      <c r="W11" s="19">
        <f t="shared" si="3"/>
        <v>0</v>
      </c>
      <c r="X11" s="19">
        <f t="shared" si="4"/>
        <v>0</v>
      </c>
      <c r="Y11" s="99">
        <f t="shared" si="5"/>
        <v>0</v>
      </c>
      <c r="Z11" s="102">
        <v>42928</v>
      </c>
      <c r="AA11" s="183">
        <v>42979</v>
      </c>
      <c r="AB11" s="21"/>
      <c r="AC11" s="31"/>
      <c r="AD11" s="31"/>
      <c r="AE11" s="23"/>
      <c r="AF11" s="23"/>
      <c r="AG11" s="23"/>
      <c r="AH11" s="23"/>
      <c r="AI11" s="23"/>
      <c r="AJ11" s="31"/>
      <c r="AK11" s="31"/>
      <c r="AL11" s="23"/>
      <c r="AM11" s="23"/>
      <c r="AN11" s="23"/>
      <c r="AO11" s="23"/>
      <c r="AP11" s="23"/>
      <c r="AQ11" s="31"/>
      <c r="AR11" s="31"/>
      <c r="AS11" s="23"/>
      <c r="AT11" s="23"/>
      <c r="AU11" s="23"/>
      <c r="AV11" s="23"/>
      <c r="AW11" s="23"/>
      <c r="AX11" s="31"/>
      <c r="AY11" s="31"/>
      <c r="AZ11" s="23"/>
      <c r="BA11" s="23"/>
      <c r="BB11" s="23"/>
      <c r="BC11" s="23"/>
      <c r="BD11" s="23"/>
      <c r="BE11" s="34"/>
      <c r="BF11" s="30"/>
      <c r="BG11" s="23"/>
      <c r="BH11" s="23"/>
      <c r="BI11" s="23"/>
      <c r="BJ11" s="23"/>
      <c r="BK11" s="23"/>
      <c r="BL11" s="31"/>
      <c r="BM11" s="31"/>
      <c r="BN11" s="23"/>
      <c r="BO11" s="23"/>
      <c r="BP11" s="23"/>
      <c r="BQ11" s="23"/>
      <c r="BR11" s="23"/>
      <c r="BS11" s="31"/>
      <c r="BT11" s="31"/>
      <c r="BU11" s="23"/>
      <c r="BV11" s="23"/>
      <c r="BW11" s="23"/>
      <c r="BX11" s="23"/>
      <c r="BY11" s="23"/>
      <c r="BZ11" s="31"/>
      <c r="CA11" s="31"/>
      <c r="CB11" s="23"/>
      <c r="CC11" s="23"/>
      <c r="CD11" s="23"/>
      <c r="CE11" s="23"/>
      <c r="CF11" s="23"/>
      <c r="CG11" s="31"/>
      <c r="CH11" s="31"/>
      <c r="CI11" s="23"/>
      <c r="CJ11" s="32"/>
      <c r="CK11" s="21"/>
      <c r="CL11" s="23"/>
      <c r="CM11" s="23"/>
      <c r="CN11" s="31"/>
      <c r="CO11" s="31"/>
      <c r="CP11" s="23"/>
      <c r="CQ11" s="23"/>
      <c r="CR11" s="23"/>
      <c r="CS11" s="23"/>
      <c r="CT11" s="23"/>
      <c r="CU11" s="31"/>
      <c r="CV11" s="31"/>
      <c r="CW11" s="23"/>
      <c r="CX11" s="23"/>
      <c r="CY11" s="23"/>
      <c r="CZ11" s="23"/>
      <c r="DA11" s="23"/>
      <c r="DB11" s="31"/>
      <c r="DC11" s="31"/>
      <c r="DD11" s="23"/>
      <c r="DE11" s="23"/>
      <c r="DF11" s="23"/>
      <c r="DG11" s="23"/>
      <c r="DH11" s="23"/>
      <c r="DI11" s="31"/>
      <c r="DJ11" s="31"/>
      <c r="DK11" s="23"/>
      <c r="DL11" s="23"/>
      <c r="DM11" s="23"/>
      <c r="DN11" s="32"/>
      <c r="DO11" s="33"/>
      <c r="DP11" s="31"/>
      <c r="DQ11" s="31"/>
      <c r="DR11" s="23"/>
      <c r="DS11" s="23"/>
      <c r="DT11" s="23"/>
      <c r="DU11" s="23"/>
      <c r="DV11" s="23"/>
      <c r="DW11" s="31"/>
      <c r="DX11" s="31"/>
      <c r="DY11" s="23"/>
      <c r="DZ11" s="23"/>
      <c r="EA11" s="23"/>
      <c r="EB11" s="23"/>
      <c r="EC11" s="23"/>
      <c r="ED11" s="31"/>
      <c r="EE11" s="31"/>
      <c r="EF11" s="23"/>
      <c r="EG11" s="23"/>
      <c r="EH11" s="23"/>
      <c r="EI11" s="23"/>
      <c r="EJ11" s="23"/>
      <c r="EK11" s="31"/>
      <c r="EL11" s="31"/>
      <c r="EM11" s="23"/>
      <c r="EN11" s="23"/>
      <c r="EO11" s="23"/>
      <c r="EP11" s="23"/>
      <c r="EQ11" s="23"/>
      <c r="ER11" s="31"/>
      <c r="ES11" s="200"/>
      <c r="ET11" s="21"/>
      <c r="EU11" s="23"/>
      <c r="EV11" s="23"/>
      <c r="EW11" s="23"/>
      <c r="EX11" s="23"/>
      <c r="EY11" s="31"/>
      <c r="EZ11" s="31"/>
      <c r="FA11" s="23"/>
      <c r="FB11" s="23"/>
      <c r="FC11" s="23"/>
      <c r="FD11" s="23"/>
      <c r="FE11" s="23"/>
      <c r="FF11" s="31"/>
      <c r="FG11" s="31"/>
      <c r="FH11" s="23"/>
      <c r="FI11" s="23"/>
      <c r="FJ11" s="23"/>
      <c r="FK11" s="23"/>
      <c r="FL11" s="23"/>
      <c r="FM11" s="31"/>
      <c r="FN11" s="34"/>
      <c r="FO11" s="97">
        <f t="shared" si="6"/>
        <v>0</v>
      </c>
      <c r="FP11" s="29">
        <f t="shared" si="7"/>
        <v>0</v>
      </c>
      <c r="FQ11" s="97">
        <f t="shared" si="8"/>
        <v>0</v>
      </c>
      <c r="FR11" s="29">
        <f t="shared" si="9"/>
        <v>0</v>
      </c>
      <c r="FS11" s="97">
        <f t="shared" si="10"/>
        <v>0</v>
      </c>
      <c r="FT11" s="29">
        <f t="shared" si="11"/>
        <v>0</v>
      </c>
      <c r="FU11" s="97">
        <f t="shared" si="12"/>
        <v>0</v>
      </c>
      <c r="FV11" s="29">
        <f t="shared" si="13"/>
        <v>0</v>
      </c>
      <c r="FW11" s="97">
        <f t="shared" si="14"/>
        <v>0</v>
      </c>
      <c r="FX11" s="29">
        <f t="shared" si="15"/>
        <v>0</v>
      </c>
      <c r="FY11" s="93">
        <f t="shared" si="16"/>
        <v>0</v>
      </c>
      <c r="FZ11" s="94">
        <f t="shared" si="17"/>
        <v>0</v>
      </c>
      <c r="GA11" s="90">
        <f t="shared" si="18"/>
        <v>0</v>
      </c>
      <c r="GB11" s="20">
        <f t="shared" si="19"/>
        <v>0</v>
      </c>
    </row>
    <row r="12" spans="1:184" x14ac:dyDescent="0.25">
      <c r="A12" s="21"/>
      <c r="B12" s="22"/>
      <c r="C12" s="23"/>
      <c r="D12" s="29"/>
      <c r="E12" s="74"/>
      <c r="F12" s="25"/>
      <c r="G12" s="77"/>
      <c r="H12" s="35" t="s">
        <v>75</v>
      </c>
      <c r="I12" s="83"/>
      <c r="J12" s="27"/>
      <c r="K12" s="24"/>
      <c r="L12" s="28"/>
      <c r="M12" s="18">
        <f t="shared" si="0"/>
        <v>0</v>
      </c>
      <c r="N12" s="26"/>
      <c r="O12" s="22">
        <f t="shared" si="1"/>
        <v>0</v>
      </c>
      <c r="P12" s="71"/>
      <c r="Q12" s="26"/>
      <c r="R12" s="22">
        <f t="shared" si="2"/>
        <v>0</v>
      </c>
      <c r="S12" s="71"/>
      <c r="T12" s="26"/>
      <c r="U12" s="22"/>
      <c r="V12" s="71"/>
      <c r="W12" s="19">
        <f t="shared" si="3"/>
        <v>0</v>
      </c>
      <c r="X12" s="19">
        <f t="shared" si="4"/>
        <v>0</v>
      </c>
      <c r="Y12" s="99">
        <f t="shared" si="5"/>
        <v>0</v>
      </c>
      <c r="Z12" s="102">
        <v>42928</v>
      </c>
      <c r="AA12" s="183">
        <v>42979</v>
      </c>
      <c r="AB12" s="21"/>
      <c r="AC12" s="31"/>
      <c r="AD12" s="31"/>
      <c r="AE12" s="23"/>
      <c r="AF12" s="23"/>
      <c r="AG12" s="23"/>
      <c r="AH12" s="23"/>
      <c r="AI12" s="23"/>
      <c r="AJ12" s="31"/>
      <c r="AK12" s="31"/>
      <c r="AL12" s="23"/>
      <c r="AM12" s="23"/>
      <c r="AN12" s="23"/>
      <c r="AO12" s="23"/>
      <c r="AP12" s="23"/>
      <c r="AQ12" s="31"/>
      <c r="AR12" s="31"/>
      <c r="AS12" s="23"/>
      <c r="AT12" s="23"/>
      <c r="AU12" s="23"/>
      <c r="AV12" s="23"/>
      <c r="AW12" s="23"/>
      <c r="AX12" s="31"/>
      <c r="AY12" s="31"/>
      <c r="AZ12" s="23"/>
      <c r="BA12" s="23"/>
      <c r="BB12" s="23"/>
      <c r="BC12" s="23"/>
      <c r="BD12" s="23"/>
      <c r="BE12" s="34"/>
      <c r="BF12" s="30"/>
      <c r="BG12" s="23"/>
      <c r="BH12" s="23"/>
      <c r="BI12" s="23"/>
      <c r="BJ12" s="23"/>
      <c r="BK12" s="23"/>
      <c r="BL12" s="31"/>
      <c r="BM12" s="31"/>
      <c r="BN12" s="23"/>
      <c r="BO12" s="23"/>
      <c r="BP12" s="23"/>
      <c r="BQ12" s="23"/>
      <c r="BR12" s="23"/>
      <c r="BS12" s="31"/>
      <c r="BT12" s="31"/>
      <c r="BU12" s="23"/>
      <c r="BV12" s="23"/>
      <c r="BW12" s="23"/>
      <c r="BX12" s="23"/>
      <c r="BY12" s="23"/>
      <c r="BZ12" s="31"/>
      <c r="CA12" s="31"/>
      <c r="CB12" s="23"/>
      <c r="CC12" s="23"/>
      <c r="CD12" s="23"/>
      <c r="CE12" s="23"/>
      <c r="CF12" s="23"/>
      <c r="CG12" s="31"/>
      <c r="CH12" s="31"/>
      <c r="CI12" s="23"/>
      <c r="CJ12" s="32"/>
      <c r="CK12" s="21"/>
      <c r="CL12" s="23"/>
      <c r="CM12" s="23"/>
      <c r="CN12" s="31"/>
      <c r="CO12" s="31"/>
      <c r="CP12" s="23"/>
      <c r="CQ12" s="23"/>
      <c r="CR12" s="23"/>
      <c r="CS12" s="23"/>
      <c r="CT12" s="23"/>
      <c r="CU12" s="31"/>
      <c r="CV12" s="31"/>
      <c r="CW12" s="23"/>
      <c r="CX12" s="23"/>
      <c r="CY12" s="23"/>
      <c r="CZ12" s="23"/>
      <c r="DA12" s="23"/>
      <c r="DB12" s="31"/>
      <c r="DC12" s="31"/>
      <c r="DD12" s="23"/>
      <c r="DE12" s="23"/>
      <c r="DF12" s="23"/>
      <c r="DG12" s="23"/>
      <c r="DH12" s="23"/>
      <c r="DI12" s="31"/>
      <c r="DJ12" s="31"/>
      <c r="DK12" s="23"/>
      <c r="DL12" s="23"/>
      <c r="DM12" s="23"/>
      <c r="DN12" s="32"/>
      <c r="DO12" s="33"/>
      <c r="DP12" s="31"/>
      <c r="DQ12" s="31"/>
      <c r="DR12" s="23"/>
      <c r="DS12" s="23"/>
      <c r="DT12" s="23"/>
      <c r="DU12" s="23"/>
      <c r="DV12" s="23"/>
      <c r="DW12" s="31"/>
      <c r="DX12" s="31"/>
      <c r="DY12" s="23"/>
      <c r="DZ12" s="23"/>
      <c r="EA12" s="23"/>
      <c r="EB12" s="23"/>
      <c r="EC12" s="23"/>
      <c r="ED12" s="31"/>
      <c r="EE12" s="31"/>
      <c r="EF12" s="23"/>
      <c r="EG12" s="23"/>
      <c r="EH12" s="23"/>
      <c r="EI12" s="23"/>
      <c r="EJ12" s="23"/>
      <c r="EK12" s="31"/>
      <c r="EL12" s="31"/>
      <c r="EM12" s="23"/>
      <c r="EN12" s="23"/>
      <c r="EO12" s="23"/>
      <c r="EP12" s="23"/>
      <c r="EQ12" s="23"/>
      <c r="ER12" s="31"/>
      <c r="ES12" s="200"/>
      <c r="ET12" s="21"/>
      <c r="EU12" s="23"/>
      <c r="EV12" s="23"/>
      <c r="EW12" s="23"/>
      <c r="EX12" s="23"/>
      <c r="EY12" s="31"/>
      <c r="EZ12" s="31"/>
      <c r="FA12" s="23"/>
      <c r="FB12" s="23"/>
      <c r="FC12" s="23"/>
      <c r="FD12" s="23"/>
      <c r="FE12" s="23"/>
      <c r="FF12" s="31"/>
      <c r="FG12" s="31"/>
      <c r="FH12" s="23"/>
      <c r="FI12" s="23"/>
      <c r="FJ12" s="23"/>
      <c r="FK12" s="23"/>
      <c r="FL12" s="23"/>
      <c r="FM12" s="31"/>
      <c r="FN12" s="34"/>
      <c r="FO12" s="97">
        <f t="shared" si="6"/>
        <v>0</v>
      </c>
      <c r="FP12" s="29">
        <f t="shared" si="7"/>
        <v>0</v>
      </c>
      <c r="FQ12" s="97">
        <f t="shared" si="8"/>
        <v>0</v>
      </c>
      <c r="FR12" s="29">
        <f t="shared" si="9"/>
        <v>0</v>
      </c>
      <c r="FS12" s="97">
        <f t="shared" si="10"/>
        <v>0</v>
      </c>
      <c r="FT12" s="29">
        <f t="shared" si="11"/>
        <v>0</v>
      </c>
      <c r="FU12" s="97">
        <f t="shared" si="12"/>
        <v>0</v>
      </c>
      <c r="FV12" s="29">
        <f t="shared" si="13"/>
        <v>0</v>
      </c>
      <c r="FW12" s="97">
        <f t="shared" si="14"/>
        <v>0</v>
      </c>
      <c r="FX12" s="29">
        <f t="shared" si="15"/>
        <v>0</v>
      </c>
      <c r="FY12" s="93">
        <f t="shared" si="16"/>
        <v>0</v>
      </c>
      <c r="FZ12" s="94">
        <f t="shared" si="17"/>
        <v>0</v>
      </c>
      <c r="GA12" s="90">
        <f t="shared" si="18"/>
        <v>0</v>
      </c>
      <c r="GB12" s="20">
        <f t="shared" si="19"/>
        <v>0</v>
      </c>
    </row>
    <row r="13" spans="1:184" x14ac:dyDescent="0.25">
      <c r="A13" s="21"/>
      <c r="B13" s="22"/>
      <c r="C13" s="23"/>
      <c r="D13" s="29"/>
      <c r="E13" s="74"/>
      <c r="F13" s="25"/>
      <c r="G13" s="78"/>
      <c r="H13" s="35" t="s">
        <v>75</v>
      </c>
      <c r="I13" s="83"/>
      <c r="J13" s="27"/>
      <c r="K13" s="24"/>
      <c r="L13" s="28"/>
      <c r="M13" s="18">
        <f t="shared" si="0"/>
        <v>0</v>
      </c>
      <c r="N13" s="26"/>
      <c r="O13" s="22">
        <f t="shared" si="1"/>
        <v>0</v>
      </c>
      <c r="P13" s="71"/>
      <c r="Q13" s="26"/>
      <c r="R13" s="22">
        <f t="shared" si="2"/>
        <v>0</v>
      </c>
      <c r="S13" s="71"/>
      <c r="T13" s="26"/>
      <c r="U13" s="22"/>
      <c r="V13" s="71"/>
      <c r="W13" s="19">
        <f t="shared" si="3"/>
        <v>0</v>
      </c>
      <c r="X13" s="19">
        <f t="shared" si="4"/>
        <v>0</v>
      </c>
      <c r="Y13" s="99">
        <f t="shared" si="5"/>
        <v>0</v>
      </c>
      <c r="Z13" s="102">
        <v>42928</v>
      </c>
      <c r="AA13" s="183">
        <v>42979</v>
      </c>
      <c r="AB13" s="21"/>
      <c r="AC13" s="31"/>
      <c r="AD13" s="31"/>
      <c r="AE13" s="23"/>
      <c r="AF13" s="23"/>
      <c r="AG13" s="23"/>
      <c r="AH13" s="23"/>
      <c r="AI13" s="23"/>
      <c r="AJ13" s="31"/>
      <c r="AK13" s="31"/>
      <c r="AL13" s="23"/>
      <c r="AM13" s="23"/>
      <c r="AN13" s="23"/>
      <c r="AO13" s="23"/>
      <c r="AP13" s="23"/>
      <c r="AQ13" s="31"/>
      <c r="AR13" s="31"/>
      <c r="AS13" s="23"/>
      <c r="AT13" s="23"/>
      <c r="AU13" s="23"/>
      <c r="AV13" s="23"/>
      <c r="AW13" s="23"/>
      <c r="AX13" s="31"/>
      <c r="AY13" s="31"/>
      <c r="AZ13" s="23"/>
      <c r="BA13" s="23"/>
      <c r="BB13" s="23"/>
      <c r="BC13" s="23"/>
      <c r="BD13" s="23"/>
      <c r="BE13" s="34"/>
      <c r="BF13" s="30"/>
      <c r="BG13" s="23"/>
      <c r="BH13" s="23"/>
      <c r="BI13" s="23"/>
      <c r="BJ13" s="23"/>
      <c r="BK13" s="23"/>
      <c r="BL13" s="31"/>
      <c r="BM13" s="31"/>
      <c r="BN13" s="23"/>
      <c r="BO13" s="23"/>
      <c r="BP13" s="23"/>
      <c r="BQ13" s="23"/>
      <c r="BR13" s="23"/>
      <c r="BS13" s="31"/>
      <c r="BT13" s="31"/>
      <c r="BU13" s="23"/>
      <c r="BV13" s="23"/>
      <c r="BW13" s="23"/>
      <c r="BX13" s="23"/>
      <c r="BY13" s="23"/>
      <c r="BZ13" s="31"/>
      <c r="CA13" s="31"/>
      <c r="CB13" s="23"/>
      <c r="CC13" s="23"/>
      <c r="CD13" s="23"/>
      <c r="CE13" s="23"/>
      <c r="CF13" s="23"/>
      <c r="CG13" s="31"/>
      <c r="CH13" s="31"/>
      <c r="CI13" s="23"/>
      <c r="CJ13" s="32"/>
      <c r="CK13" s="21"/>
      <c r="CL13" s="23"/>
      <c r="CM13" s="23"/>
      <c r="CN13" s="31"/>
      <c r="CO13" s="31"/>
      <c r="CP13" s="23"/>
      <c r="CQ13" s="23"/>
      <c r="CR13" s="23"/>
      <c r="CS13" s="23"/>
      <c r="CT13" s="23"/>
      <c r="CU13" s="31"/>
      <c r="CV13" s="31"/>
      <c r="CW13" s="23"/>
      <c r="CX13" s="23"/>
      <c r="CY13" s="23"/>
      <c r="CZ13" s="23"/>
      <c r="DA13" s="23"/>
      <c r="DB13" s="31"/>
      <c r="DC13" s="31"/>
      <c r="DD13" s="23"/>
      <c r="DE13" s="23"/>
      <c r="DF13" s="23"/>
      <c r="DG13" s="23"/>
      <c r="DH13" s="23"/>
      <c r="DI13" s="31"/>
      <c r="DJ13" s="31"/>
      <c r="DK13" s="23"/>
      <c r="DL13" s="23"/>
      <c r="DM13" s="23"/>
      <c r="DN13" s="32"/>
      <c r="DO13" s="33"/>
      <c r="DP13" s="31"/>
      <c r="DQ13" s="31"/>
      <c r="DR13" s="23"/>
      <c r="DS13" s="23"/>
      <c r="DT13" s="23"/>
      <c r="DU13" s="23"/>
      <c r="DV13" s="23"/>
      <c r="DW13" s="31"/>
      <c r="DX13" s="31"/>
      <c r="DY13" s="23"/>
      <c r="DZ13" s="23"/>
      <c r="EA13" s="23"/>
      <c r="EB13" s="23"/>
      <c r="EC13" s="23"/>
      <c r="ED13" s="31"/>
      <c r="EE13" s="31"/>
      <c r="EF13" s="23"/>
      <c r="EG13" s="23"/>
      <c r="EH13" s="23"/>
      <c r="EI13" s="23"/>
      <c r="EJ13" s="23"/>
      <c r="EK13" s="31"/>
      <c r="EL13" s="31"/>
      <c r="EM13" s="23"/>
      <c r="EN13" s="23"/>
      <c r="EO13" s="23"/>
      <c r="EP13" s="23"/>
      <c r="EQ13" s="23"/>
      <c r="ER13" s="31"/>
      <c r="ES13" s="200"/>
      <c r="ET13" s="21"/>
      <c r="EU13" s="23"/>
      <c r="EV13" s="23"/>
      <c r="EW13" s="23"/>
      <c r="EX13" s="23"/>
      <c r="EY13" s="31"/>
      <c r="EZ13" s="31"/>
      <c r="FA13" s="23"/>
      <c r="FB13" s="23"/>
      <c r="FC13" s="23"/>
      <c r="FD13" s="23"/>
      <c r="FE13" s="23"/>
      <c r="FF13" s="31"/>
      <c r="FG13" s="31"/>
      <c r="FH13" s="23"/>
      <c r="FI13" s="23"/>
      <c r="FJ13" s="23"/>
      <c r="FK13" s="23"/>
      <c r="FL13" s="23"/>
      <c r="FM13" s="31"/>
      <c r="FN13" s="34"/>
      <c r="FO13" s="97">
        <f t="shared" si="6"/>
        <v>0</v>
      </c>
      <c r="FP13" s="29">
        <f t="shared" si="7"/>
        <v>0</v>
      </c>
      <c r="FQ13" s="97">
        <f t="shared" si="8"/>
        <v>0</v>
      </c>
      <c r="FR13" s="29">
        <f t="shared" si="9"/>
        <v>0</v>
      </c>
      <c r="FS13" s="97">
        <f t="shared" si="10"/>
        <v>0</v>
      </c>
      <c r="FT13" s="29">
        <f t="shared" si="11"/>
        <v>0</v>
      </c>
      <c r="FU13" s="97">
        <f t="shared" si="12"/>
        <v>0</v>
      </c>
      <c r="FV13" s="29">
        <f t="shared" si="13"/>
        <v>0</v>
      </c>
      <c r="FW13" s="97">
        <f t="shared" si="14"/>
        <v>0</v>
      </c>
      <c r="FX13" s="29">
        <f t="shared" si="15"/>
        <v>0</v>
      </c>
      <c r="FY13" s="93">
        <f t="shared" si="16"/>
        <v>0</v>
      </c>
      <c r="FZ13" s="94">
        <f t="shared" si="17"/>
        <v>0</v>
      </c>
      <c r="GA13" s="90">
        <f t="shared" si="18"/>
        <v>0</v>
      </c>
      <c r="GB13" s="20">
        <f t="shared" si="19"/>
        <v>0</v>
      </c>
    </row>
    <row r="14" spans="1:184" x14ac:dyDescent="0.25">
      <c r="A14" s="21"/>
      <c r="B14" s="22"/>
      <c r="C14" s="23"/>
      <c r="D14" s="29"/>
      <c r="E14" s="74"/>
      <c r="F14" s="25"/>
      <c r="G14" s="79"/>
      <c r="H14" s="35" t="s">
        <v>75</v>
      </c>
      <c r="I14" s="83"/>
      <c r="J14" s="27"/>
      <c r="K14" s="24"/>
      <c r="L14" s="28"/>
      <c r="M14" s="18">
        <f t="shared" si="0"/>
        <v>0</v>
      </c>
      <c r="N14" s="26"/>
      <c r="O14" s="22">
        <f t="shared" si="1"/>
        <v>0</v>
      </c>
      <c r="P14" s="71"/>
      <c r="Q14" s="26"/>
      <c r="R14" s="22">
        <f t="shared" si="2"/>
        <v>0</v>
      </c>
      <c r="S14" s="71"/>
      <c r="T14" s="26"/>
      <c r="U14" s="22"/>
      <c r="V14" s="71"/>
      <c r="W14" s="19">
        <f t="shared" si="3"/>
        <v>0</v>
      </c>
      <c r="X14" s="19">
        <f t="shared" si="4"/>
        <v>0</v>
      </c>
      <c r="Y14" s="99">
        <f t="shared" si="5"/>
        <v>0</v>
      </c>
      <c r="Z14" s="102">
        <v>42928</v>
      </c>
      <c r="AA14" s="183">
        <v>42979</v>
      </c>
      <c r="AB14" s="21"/>
      <c r="AC14" s="31"/>
      <c r="AD14" s="31"/>
      <c r="AE14" s="23"/>
      <c r="AF14" s="23"/>
      <c r="AG14" s="23"/>
      <c r="AH14" s="23"/>
      <c r="AI14" s="23"/>
      <c r="AJ14" s="31"/>
      <c r="AK14" s="31"/>
      <c r="AL14" s="23"/>
      <c r="AM14" s="23"/>
      <c r="AN14" s="23"/>
      <c r="AO14" s="23"/>
      <c r="AP14" s="23"/>
      <c r="AQ14" s="31"/>
      <c r="AR14" s="31"/>
      <c r="AS14" s="23"/>
      <c r="AT14" s="23"/>
      <c r="AU14" s="23"/>
      <c r="AV14" s="23"/>
      <c r="AW14" s="23"/>
      <c r="AX14" s="31"/>
      <c r="AY14" s="31"/>
      <c r="AZ14" s="23"/>
      <c r="BA14" s="23"/>
      <c r="BB14" s="23"/>
      <c r="BC14" s="23"/>
      <c r="BD14" s="23"/>
      <c r="BE14" s="34"/>
      <c r="BF14" s="30"/>
      <c r="BG14" s="23"/>
      <c r="BH14" s="23"/>
      <c r="BI14" s="23"/>
      <c r="BJ14" s="23"/>
      <c r="BK14" s="23"/>
      <c r="BL14" s="31"/>
      <c r="BM14" s="31"/>
      <c r="BN14" s="23"/>
      <c r="BO14" s="23"/>
      <c r="BP14" s="23"/>
      <c r="BQ14" s="23"/>
      <c r="BR14" s="23"/>
      <c r="BS14" s="31"/>
      <c r="BT14" s="31"/>
      <c r="BU14" s="23"/>
      <c r="BV14" s="23"/>
      <c r="BW14" s="23"/>
      <c r="BX14" s="23"/>
      <c r="BY14" s="23"/>
      <c r="BZ14" s="31"/>
      <c r="CA14" s="31"/>
      <c r="CB14" s="23"/>
      <c r="CC14" s="23"/>
      <c r="CD14" s="23"/>
      <c r="CE14" s="23"/>
      <c r="CF14" s="23"/>
      <c r="CG14" s="31"/>
      <c r="CH14" s="31"/>
      <c r="CI14" s="23"/>
      <c r="CJ14" s="32"/>
      <c r="CK14" s="21"/>
      <c r="CL14" s="23"/>
      <c r="CM14" s="23"/>
      <c r="CN14" s="31"/>
      <c r="CO14" s="31"/>
      <c r="CP14" s="23"/>
      <c r="CQ14" s="23"/>
      <c r="CR14" s="23"/>
      <c r="CS14" s="23"/>
      <c r="CT14" s="23"/>
      <c r="CU14" s="31"/>
      <c r="CV14" s="31"/>
      <c r="CW14" s="23"/>
      <c r="CX14" s="23"/>
      <c r="CY14" s="23"/>
      <c r="CZ14" s="23"/>
      <c r="DA14" s="23"/>
      <c r="DB14" s="31"/>
      <c r="DC14" s="31"/>
      <c r="DD14" s="23"/>
      <c r="DE14" s="23"/>
      <c r="DF14" s="23"/>
      <c r="DG14" s="23"/>
      <c r="DH14" s="23"/>
      <c r="DI14" s="31"/>
      <c r="DJ14" s="31"/>
      <c r="DK14" s="23"/>
      <c r="DL14" s="23"/>
      <c r="DM14" s="23"/>
      <c r="DN14" s="32"/>
      <c r="DO14" s="33"/>
      <c r="DP14" s="31"/>
      <c r="DQ14" s="31"/>
      <c r="DR14" s="23"/>
      <c r="DS14" s="23"/>
      <c r="DT14" s="23"/>
      <c r="DU14" s="23"/>
      <c r="DV14" s="23"/>
      <c r="DW14" s="31"/>
      <c r="DX14" s="31"/>
      <c r="DY14" s="23"/>
      <c r="DZ14" s="23"/>
      <c r="EA14" s="23"/>
      <c r="EB14" s="23"/>
      <c r="EC14" s="23"/>
      <c r="ED14" s="31"/>
      <c r="EE14" s="31"/>
      <c r="EF14" s="23"/>
      <c r="EG14" s="23"/>
      <c r="EH14" s="23"/>
      <c r="EI14" s="23"/>
      <c r="EJ14" s="23"/>
      <c r="EK14" s="31"/>
      <c r="EL14" s="31"/>
      <c r="EM14" s="23"/>
      <c r="EN14" s="23"/>
      <c r="EO14" s="23"/>
      <c r="EP14" s="23"/>
      <c r="EQ14" s="23"/>
      <c r="ER14" s="31"/>
      <c r="ES14" s="200"/>
      <c r="ET14" s="21"/>
      <c r="EU14" s="23"/>
      <c r="EV14" s="23"/>
      <c r="EW14" s="23"/>
      <c r="EX14" s="23"/>
      <c r="EY14" s="31"/>
      <c r="EZ14" s="31"/>
      <c r="FA14" s="23"/>
      <c r="FB14" s="23"/>
      <c r="FC14" s="23"/>
      <c r="FD14" s="23"/>
      <c r="FE14" s="23"/>
      <c r="FF14" s="31"/>
      <c r="FG14" s="31"/>
      <c r="FH14" s="23"/>
      <c r="FI14" s="23"/>
      <c r="FJ14" s="23"/>
      <c r="FK14" s="23"/>
      <c r="FL14" s="23"/>
      <c r="FM14" s="31"/>
      <c r="FN14" s="34"/>
      <c r="FO14" s="97">
        <f t="shared" si="6"/>
        <v>0</v>
      </c>
      <c r="FP14" s="29">
        <f t="shared" si="7"/>
        <v>0</v>
      </c>
      <c r="FQ14" s="97">
        <f t="shared" si="8"/>
        <v>0</v>
      </c>
      <c r="FR14" s="29">
        <f t="shared" si="9"/>
        <v>0</v>
      </c>
      <c r="FS14" s="97">
        <f t="shared" si="10"/>
        <v>0</v>
      </c>
      <c r="FT14" s="29">
        <f t="shared" si="11"/>
        <v>0</v>
      </c>
      <c r="FU14" s="97">
        <f t="shared" si="12"/>
        <v>0</v>
      </c>
      <c r="FV14" s="29">
        <f t="shared" si="13"/>
        <v>0</v>
      </c>
      <c r="FW14" s="97">
        <f t="shared" si="14"/>
        <v>0</v>
      </c>
      <c r="FX14" s="29">
        <f t="shared" si="15"/>
        <v>0</v>
      </c>
      <c r="FY14" s="93">
        <f t="shared" si="16"/>
        <v>0</v>
      </c>
      <c r="FZ14" s="94">
        <f t="shared" si="17"/>
        <v>0</v>
      </c>
      <c r="GA14" s="90">
        <f t="shared" si="18"/>
        <v>0</v>
      </c>
      <c r="GB14" s="20">
        <f t="shared" si="19"/>
        <v>0</v>
      </c>
    </row>
    <row r="15" spans="1:184" x14ac:dyDescent="0.25">
      <c r="A15" s="21"/>
      <c r="B15" s="22"/>
      <c r="C15" s="23"/>
      <c r="D15" s="29"/>
      <c r="E15" s="74"/>
      <c r="F15" s="25"/>
      <c r="G15" s="80"/>
      <c r="H15" s="35" t="s">
        <v>75</v>
      </c>
      <c r="I15" s="83"/>
      <c r="J15" s="27"/>
      <c r="K15" s="24"/>
      <c r="L15" s="28"/>
      <c r="M15" s="18">
        <f t="shared" si="0"/>
        <v>0</v>
      </c>
      <c r="N15" s="26"/>
      <c r="O15" s="22">
        <f t="shared" si="1"/>
        <v>0</v>
      </c>
      <c r="P15" s="71"/>
      <c r="Q15" s="26"/>
      <c r="R15" s="22">
        <f t="shared" si="2"/>
        <v>0</v>
      </c>
      <c r="S15" s="71"/>
      <c r="T15" s="26"/>
      <c r="U15" s="22"/>
      <c r="V15" s="71"/>
      <c r="W15" s="19">
        <f t="shared" si="3"/>
        <v>0</v>
      </c>
      <c r="X15" s="19">
        <f t="shared" si="4"/>
        <v>0</v>
      </c>
      <c r="Y15" s="99">
        <f t="shared" si="5"/>
        <v>0</v>
      </c>
      <c r="Z15" s="102">
        <v>42928</v>
      </c>
      <c r="AA15" s="183">
        <v>42979</v>
      </c>
      <c r="AB15" s="21"/>
      <c r="AC15" s="31"/>
      <c r="AD15" s="31"/>
      <c r="AE15" s="23"/>
      <c r="AF15" s="23"/>
      <c r="AG15" s="23"/>
      <c r="AH15" s="23"/>
      <c r="AI15" s="23"/>
      <c r="AJ15" s="31"/>
      <c r="AK15" s="31"/>
      <c r="AL15" s="23"/>
      <c r="AM15" s="23"/>
      <c r="AN15" s="23"/>
      <c r="AO15" s="23"/>
      <c r="AP15" s="23"/>
      <c r="AQ15" s="31"/>
      <c r="AR15" s="31"/>
      <c r="AS15" s="23"/>
      <c r="AT15" s="23"/>
      <c r="AU15" s="23"/>
      <c r="AV15" s="23"/>
      <c r="AW15" s="23"/>
      <c r="AX15" s="31"/>
      <c r="AY15" s="31"/>
      <c r="AZ15" s="23"/>
      <c r="BA15" s="23"/>
      <c r="BB15" s="23"/>
      <c r="BC15" s="23"/>
      <c r="BD15" s="23"/>
      <c r="BE15" s="34"/>
      <c r="BF15" s="30"/>
      <c r="BG15" s="23"/>
      <c r="BH15" s="23"/>
      <c r="BI15" s="23"/>
      <c r="BJ15" s="23"/>
      <c r="BK15" s="23"/>
      <c r="BL15" s="31"/>
      <c r="BM15" s="31"/>
      <c r="BN15" s="23"/>
      <c r="BO15" s="23"/>
      <c r="BP15" s="23"/>
      <c r="BQ15" s="23"/>
      <c r="BR15" s="23"/>
      <c r="BS15" s="31"/>
      <c r="BT15" s="31"/>
      <c r="BU15" s="23"/>
      <c r="BV15" s="23"/>
      <c r="BW15" s="23"/>
      <c r="BX15" s="23"/>
      <c r="BY15" s="23"/>
      <c r="BZ15" s="31"/>
      <c r="CA15" s="31"/>
      <c r="CB15" s="23"/>
      <c r="CC15" s="23"/>
      <c r="CD15" s="23"/>
      <c r="CE15" s="23"/>
      <c r="CF15" s="23"/>
      <c r="CG15" s="31"/>
      <c r="CH15" s="31"/>
      <c r="CI15" s="23"/>
      <c r="CJ15" s="32"/>
      <c r="CK15" s="21"/>
      <c r="CL15" s="23"/>
      <c r="CM15" s="23"/>
      <c r="CN15" s="31"/>
      <c r="CO15" s="31"/>
      <c r="CP15" s="23"/>
      <c r="CQ15" s="23"/>
      <c r="CR15" s="23"/>
      <c r="CS15" s="23"/>
      <c r="CT15" s="23"/>
      <c r="CU15" s="31"/>
      <c r="CV15" s="31"/>
      <c r="CW15" s="23"/>
      <c r="CX15" s="23"/>
      <c r="CY15" s="23"/>
      <c r="CZ15" s="23"/>
      <c r="DA15" s="23"/>
      <c r="DB15" s="31"/>
      <c r="DC15" s="31"/>
      <c r="DD15" s="23"/>
      <c r="DE15" s="23"/>
      <c r="DF15" s="23"/>
      <c r="DG15" s="23"/>
      <c r="DH15" s="23"/>
      <c r="DI15" s="31"/>
      <c r="DJ15" s="31"/>
      <c r="DK15" s="23"/>
      <c r="DL15" s="23"/>
      <c r="DM15" s="23"/>
      <c r="DN15" s="32"/>
      <c r="DO15" s="33"/>
      <c r="DP15" s="31"/>
      <c r="DQ15" s="31"/>
      <c r="DR15" s="23"/>
      <c r="DS15" s="23"/>
      <c r="DT15" s="23"/>
      <c r="DU15" s="23"/>
      <c r="DV15" s="23"/>
      <c r="DW15" s="31"/>
      <c r="DX15" s="31"/>
      <c r="DY15" s="23"/>
      <c r="DZ15" s="23"/>
      <c r="EA15" s="23"/>
      <c r="EB15" s="23"/>
      <c r="EC15" s="23"/>
      <c r="ED15" s="31"/>
      <c r="EE15" s="31"/>
      <c r="EF15" s="23"/>
      <c r="EG15" s="23"/>
      <c r="EH15" s="23"/>
      <c r="EI15" s="23"/>
      <c r="EJ15" s="23"/>
      <c r="EK15" s="31"/>
      <c r="EL15" s="31"/>
      <c r="EM15" s="23"/>
      <c r="EN15" s="23"/>
      <c r="EO15" s="23"/>
      <c r="EP15" s="23"/>
      <c r="EQ15" s="23"/>
      <c r="ER15" s="31"/>
      <c r="ES15" s="200"/>
      <c r="ET15" s="21"/>
      <c r="EU15" s="23"/>
      <c r="EV15" s="23"/>
      <c r="EW15" s="23"/>
      <c r="EX15" s="23"/>
      <c r="EY15" s="31"/>
      <c r="EZ15" s="31"/>
      <c r="FA15" s="23"/>
      <c r="FB15" s="23"/>
      <c r="FC15" s="23"/>
      <c r="FD15" s="23"/>
      <c r="FE15" s="23"/>
      <c r="FF15" s="31"/>
      <c r="FG15" s="31"/>
      <c r="FH15" s="23"/>
      <c r="FI15" s="23"/>
      <c r="FJ15" s="23"/>
      <c r="FK15" s="23"/>
      <c r="FL15" s="23"/>
      <c r="FM15" s="31"/>
      <c r="FN15" s="34"/>
      <c r="FO15" s="97">
        <f t="shared" si="6"/>
        <v>0</v>
      </c>
      <c r="FP15" s="29">
        <f t="shared" si="7"/>
        <v>0</v>
      </c>
      <c r="FQ15" s="97">
        <f t="shared" si="8"/>
        <v>0</v>
      </c>
      <c r="FR15" s="29">
        <f t="shared" si="9"/>
        <v>0</v>
      </c>
      <c r="FS15" s="97">
        <f t="shared" si="10"/>
        <v>0</v>
      </c>
      <c r="FT15" s="29">
        <f t="shared" si="11"/>
        <v>0</v>
      </c>
      <c r="FU15" s="97">
        <f t="shared" si="12"/>
        <v>0</v>
      </c>
      <c r="FV15" s="29">
        <f t="shared" si="13"/>
        <v>0</v>
      </c>
      <c r="FW15" s="97">
        <f t="shared" si="14"/>
        <v>0</v>
      </c>
      <c r="FX15" s="29">
        <f t="shared" si="15"/>
        <v>0</v>
      </c>
      <c r="FY15" s="93">
        <f t="shared" si="16"/>
        <v>0</v>
      </c>
      <c r="FZ15" s="94">
        <f t="shared" si="17"/>
        <v>0</v>
      </c>
      <c r="GA15" s="90">
        <f t="shared" si="18"/>
        <v>0</v>
      </c>
      <c r="GB15" s="20">
        <f t="shared" si="19"/>
        <v>0</v>
      </c>
    </row>
    <row r="16" spans="1:184" x14ac:dyDescent="0.25">
      <c r="A16" s="21"/>
      <c r="B16" s="22"/>
      <c r="C16" s="23"/>
      <c r="D16" s="29"/>
      <c r="E16" s="74"/>
      <c r="F16" s="25"/>
      <c r="G16" s="78"/>
      <c r="H16" s="35" t="s">
        <v>75</v>
      </c>
      <c r="I16" s="83"/>
      <c r="J16" s="27"/>
      <c r="K16" s="24"/>
      <c r="L16" s="28"/>
      <c r="M16" s="18">
        <f t="shared" si="0"/>
        <v>0</v>
      </c>
      <c r="N16" s="26"/>
      <c r="O16" s="22">
        <f t="shared" si="1"/>
        <v>0</v>
      </c>
      <c r="P16" s="71"/>
      <c r="Q16" s="26"/>
      <c r="R16" s="22">
        <f t="shared" si="2"/>
        <v>0</v>
      </c>
      <c r="S16" s="71"/>
      <c r="T16" s="26"/>
      <c r="U16" s="22"/>
      <c r="V16" s="71"/>
      <c r="W16" s="19">
        <f t="shared" si="3"/>
        <v>0</v>
      </c>
      <c r="X16" s="19">
        <f t="shared" si="4"/>
        <v>0</v>
      </c>
      <c r="Y16" s="99">
        <f t="shared" si="5"/>
        <v>0</v>
      </c>
      <c r="Z16" s="102">
        <v>42928</v>
      </c>
      <c r="AA16" s="183">
        <v>42979</v>
      </c>
      <c r="AB16" s="21"/>
      <c r="AC16" s="31"/>
      <c r="AD16" s="31"/>
      <c r="AE16" s="23"/>
      <c r="AF16" s="23"/>
      <c r="AG16" s="23"/>
      <c r="AH16" s="23"/>
      <c r="AI16" s="23"/>
      <c r="AJ16" s="31"/>
      <c r="AK16" s="31"/>
      <c r="AL16" s="23"/>
      <c r="AM16" s="23"/>
      <c r="AN16" s="23"/>
      <c r="AO16" s="23"/>
      <c r="AP16" s="23"/>
      <c r="AQ16" s="31"/>
      <c r="AR16" s="31"/>
      <c r="AS16" s="23"/>
      <c r="AT16" s="23"/>
      <c r="AU16" s="23"/>
      <c r="AV16" s="23"/>
      <c r="AW16" s="23"/>
      <c r="AX16" s="31"/>
      <c r="AY16" s="31"/>
      <c r="AZ16" s="23"/>
      <c r="BA16" s="23"/>
      <c r="BB16" s="23"/>
      <c r="BC16" s="23"/>
      <c r="BD16" s="23"/>
      <c r="BE16" s="34"/>
      <c r="BF16" s="30"/>
      <c r="BG16" s="23"/>
      <c r="BH16" s="23"/>
      <c r="BI16" s="23"/>
      <c r="BJ16" s="23"/>
      <c r="BK16" s="23"/>
      <c r="BL16" s="31"/>
      <c r="BM16" s="31"/>
      <c r="BN16" s="23"/>
      <c r="BO16" s="23"/>
      <c r="BP16" s="23"/>
      <c r="BQ16" s="23"/>
      <c r="BR16" s="23"/>
      <c r="BS16" s="31"/>
      <c r="BT16" s="31"/>
      <c r="BU16" s="23"/>
      <c r="BV16" s="23"/>
      <c r="BW16" s="23"/>
      <c r="BX16" s="23"/>
      <c r="BY16" s="23"/>
      <c r="BZ16" s="31"/>
      <c r="CA16" s="31"/>
      <c r="CB16" s="23"/>
      <c r="CC16" s="23"/>
      <c r="CD16" s="23"/>
      <c r="CE16" s="23"/>
      <c r="CF16" s="23"/>
      <c r="CG16" s="31"/>
      <c r="CH16" s="31"/>
      <c r="CI16" s="23"/>
      <c r="CJ16" s="32"/>
      <c r="CK16" s="21"/>
      <c r="CL16" s="23"/>
      <c r="CM16" s="23"/>
      <c r="CN16" s="31"/>
      <c r="CO16" s="31"/>
      <c r="CP16" s="23"/>
      <c r="CQ16" s="23"/>
      <c r="CR16" s="23"/>
      <c r="CS16" s="23"/>
      <c r="CT16" s="23"/>
      <c r="CU16" s="31"/>
      <c r="CV16" s="31"/>
      <c r="CW16" s="23"/>
      <c r="CX16" s="23"/>
      <c r="CY16" s="23"/>
      <c r="CZ16" s="23"/>
      <c r="DA16" s="23"/>
      <c r="DB16" s="31"/>
      <c r="DC16" s="31"/>
      <c r="DD16" s="23"/>
      <c r="DE16" s="23"/>
      <c r="DF16" s="23"/>
      <c r="DG16" s="23"/>
      <c r="DH16" s="23"/>
      <c r="DI16" s="31"/>
      <c r="DJ16" s="31"/>
      <c r="DK16" s="23"/>
      <c r="DL16" s="23"/>
      <c r="DM16" s="23"/>
      <c r="DN16" s="32"/>
      <c r="DO16" s="33"/>
      <c r="DP16" s="31"/>
      <c r="DQ16" s="31"/>
      <c r="DR16" s="23"/>
      <c r="DS16" s="23"/>
      <c r="DT16" s="23"/>
      <c r="DU16" s="23"/>
      <c r="DV16" s="23"/>
      <c r="DW16" s="31"/>
      <c r="DX16" s="31"/>
      <c r="DY16" s="23"/>
      <c r="DZ16" s="23"/>
      <c r="EA16" s="23"/>
      <c r="EB16" s="23"/>
      <c r="EC16" s="23"/>
      <c r="ED16" s="31"/>
      <c r="EE16" s="31"/>
      <c r="EF16" s="23"/>
      <c r="EG16" s="23"/>
      <c r="EH16" s="23"/>
      <c r="EI16" s="23"/>
      <c r="EJ16" s="23"/>
      <c r="EK16" s="31"/>
      <c r="EL16" s="31"/>
      <c r="EM16" s="23"/>
      <c r="EN16" s="23"/>
      <c r="EO16" s="23"/>
      <c r="EP16" s="23"/>
      <c r="EQ16" s="23"/>
      <c r="ER16" s="31"/>
      <c r="ES16" s="200"/>
      <c r="ET16" s="21"/>
      <c r="EU16" s="23"/>
      <c r="EV16" s="23"/>
      <c r="EW16" s="23"/>
      <c r="EX16" s="23"/>
      <c r="EY16" s="31"/>
      <c r="EZ16" s="31"/>
      <c r="FA16" s="23"/>
      <c r="FB16" s="23"/>
      <c r="FC16" s="23"/>
      <c r="FD16" s="23"/>
      <c r="FE16" s="23"/>
      <c r="FF16" s="31"/>
      <c r="FG16" s="31"/>
      <c r="FH16" s="23"/>
      <c r="FI16" s="23"/>
      <c r="FJ16" s="23"/>
      <c r="FK16" s="23"/>
      <c r="FL16" s="23"/>
      <c r="FM16" s="31"/>
      <c r="FN16" s="34"/>
      <c r="FO16" s="97">
        <f t="shared" si="6"/>
        <v>0</v>
      </c>
      <c r="FP16" s="29">
        <f t="shared" si="7"/>
        <v>0</v>
      </c>
      <c r="FQ16" s="97">
        <f t="shared" si="8"/>
        <v>0</v>
      </c>
      <c r="FR16" s="29">
        <f t="shared" si="9"/>
        <v>0</v>
      </c>
      <c r="FS16" s="97">
        <f t="shared" si="10"/>
        <v>0</v>
      </c>
      <c r="FT16" s="29">
        <f t="shared" si="11"/>
        <v>0</v>
      </c>
      <c r="FU16" s="97">
        <f t="shared" si="12"/>
        <v>0</v>
      </c>
      <c r="FV16" s="29">
        <f t="shared" si="13"/>
        <v>0</v>
      </c>
      <c r="FW16" s="97">
        <f t="shared" si="14"/>
        <v>0</v>
      </c>
      <c r="FX16" s="29">
        <f t="shared" si="15"/>
        <v>0</v>
      </c>
      <c r="FY16" s="93">
        <f t="shared" si="16"/>
        <v>0</v>
      </c>
      <c r="FZ16" s="94">
        <f t="shared" si="17"/>
        <v>0</v>
      </c>
      <c r="GA16" s="90">
        <f t="shared" si="18"/>
        <v>0</v>
      </c>
      <c r="GB16" s="20">
        <f t="shared" si="19"/>
        <v>0</v>
      </c>
    </row>
    <row r="17" spans="1:185" x14ac:dyDescent="0.25">
      <c r="A17" s="21"/>
      <c r="B17" s="22"/>
      <c r="C17" s="23"/>
      <c r="D17" s="29"/>
      <c r="E17" s="74"/>
      <c r="F17" s="25"/>
      <c r="G17" s="77"/>
      <c r="H17" s="35" t="s">
        <v>75</v>
      </c>
      <c r="I17" s="83"/>
      <c r="J17" s="27"/>
      <c r="K17" s="24"/>
      <c r="L17" s="28"/>
      <c r="M17" s="18">
        <f t="shared" si="0"/>
        <v>0</v>
      </c>
      <c r="N17" s="26"/>
      <c r="O17" s="22">
        <f t="shared" si="1"/>
        <v>0</v>
      </c>
      <c r="P17" s="71"/>
      <c r="Q17" s="26"/>
      <c r="R17" s="22">
        <f t="shared" si="2"/>
        <v>0</v>
      </c>
      <c r="S17" s="71"/>
      <c r="T17" s="26"/>
      <c r="U17" s="22"/>
      <c r="V17" s="71"/>
      <c r="W17" s="19">
        <f t="shared" si="3"/>
        <v>0</v>
      </c>
      <c r="X17" s="19">
        <f t="shared" si="4"/>
        <v>0</v>
      </c>
      <c r="Y17" s="99">
        <f t="shared" si="5"/>
        <v>0</v>
      </c>
      <c r="Z17" s="102">
        <v>42928</v>
      </c>
      <c r="AA17" s="183">
        <v>42979</v>
      </c>
      <c r="AB17" s="21"/>
      <c r="AC17" s="31"/>
      <c r="AD17" s="31"/>
      <c r="AE17" s="23"/>
      <c r="AF17" s="23"/>
      <c r="AG17" s="23"/>
      <c r="AH17" s="23"/>
      <c r="AI17" s="23"/>
      <c r="AJ17" s="31"/>
      <c r="AK17" s="31"/>
      <c r="AL17" s="23"/>
      <c r="AM17" s="23"/>
      <c r="AN17" s="23"/>
      <c r="AO17" s="23"/>
      <c r="AP17" s="23"/>
      <c r="AQ17" s="31"/>
      <c r="AR17" s="31"/>
      <c r="AS17" s="23"/>
      <c r="AT17" s="23"/>
      <c r="AU17" s="23"/>
      <c r="AV17" s="23"/>
      <c r="AW17" s="23"/>
      <c r="AX17" s="31"/>
      <c r="AY17" s="31"/>
      <c r="AZ17" s="23"/>
      <c r="BA17" s="23"/>
      <c r="BB17" s="23"/>
      <c r="BC17" s="23"/>
      <c r="BD17" s="23"/>
      <c r="BE17" s="34"/>
      <c r="BF17" s="30"/>
      <c r="BG17" s="23"/>
      <c r="BH17" s="23"/>
      <c r="BI17" s="23"/>
      <c r="BJ17" s="23"/>
      <c r="BK17" s="23"/>
      <c r="BL17" s="31"/>
      <c r="BM17" s="31"/>
      <c r="BN17" s="23"/>
      <c r="BO17" s="23"/>
      <c r="BP17" s="23"/>
      <c r="BQ17" s="23"/>
      <c r="BR17" s="23"/>
      <c r="BS17" s="31"/>
      <c r="BT17" s="31"/>
      <c r="BU17" s="23"/>
      <c r="BV17" s="23"/>
      <c r="BW17" s="23"/>
      <c r="BX17" s="23"/>
      <c r="BY17" s="23"/>
      <c r="BZ17" s="31"/>
      <c r="CA17" s="31"/>
      <c r="CB17" s="23"/>
      <c r="CC17" s="23"/>
      <c r="CD17" s="23"/>
      <c r="CE17" s="23"/>
      <c r="CF17" s="23"/>
      <c r="CG17" s="31"/>
      <c r="CH17" s="31"/>
      <c r="CI17" s="23"/>
      <c r="CJ17" s="32"/>
      <c r="CK17" s="21"/>
      <c r="CL17" s="23"/>
      <c r="CM17" s="23"/>
      <c r="CN17" s="31"/>
      <c r="CO17" s="31"/>
      <c r="CP17" s="23"/>
      <c r="CQ17" s="23"/>
      <c r="CR17" s="23"/>
      <c r="CS17" s="23"/>
      <c r="CT17" s="23"/>
      <c r="CU17" s="31"/>
      <c r="CV17" s="31"/>
      <c r="CW17" s="23"/>
      <c r="CX17" s="23"/>
      <c r="CY17" s="23"/>
      <c r="CZ17" s="23"/>
      <c r="DA17" s="23"/>
      <c r="DB17" s="31"/>
      <c r="DC17" s="31"/>
      <c r="DD17" s="23"/>
      <c r="DE17" s="23"/>
      <c r="DF17" s="23"/>
      <c r="DG17" s="23"/>
      <c r="DH17" s="23"/>
      <c r="DI17" s="31"/>
      <c r="DJ17" s="31"/>
      <c r="DK17" s="23"/>
      <c r="DL17" s="23"/>
      <c r="DM17" s="23"/>
      <c r="DN17" s="32"/>
      <c r="DO17" s="33"/>
      <c r="DP17" s="31"/>
      <c r="DQ17" s="31"/>
      <c r="DR17" s="23"/>
      <c r="DS17" s="23"/>
      <c r="DT17" s="23"/>
      <c r="DU17" s="23"/>
      <c r="DV17" s="23"/>
      <c r="DW17" s="31"/>
      <c r="DX17" s="31"/>
      <c r="DY17" s="23"/>
      <c r="DZ17" s="23"/>
      <c r="EA17" s="23"/>
      <c r="EB17" s="23"/>
      <c r="EC17" s="23"/>
      <c r="ED17" s="31"/>
      <c r="EE17" s="31"/>
      <c r="EF17" s="23"/>
      <c r="EG17" s="23"/>
      <c r="EH17" s="23"/>
      <c r="EI17" s="23"/>
      <c r="EJ17" s="23"/>
      <c r="EK17" s="31"/>
      <c r="EL17" s="31"/>
      <c r="EM17" s="23"/>
      <c r="EN17" s="23"/>
      <c r="EO17" s="23"/>
      <c r="EP17" s="23"/>
      <c r="EQ17" s="23"/>
      <c r="ER17" s="31"/>
      <c r="ES17" s="200"/>
      <c r="ET17" s="21"/>
      <c r="EU17" s="23"/>
      <c r="EV17" s="23"/>
      <c r="EW17" s="23"/>
      <c r="EX17" s="23"/>
      <c r="EY17" s="31"/>
      <c r="EZ17" s="31"/>
      <c r="FA17" s="23"/>
      <c r="FB17" s="23"/>
      <c r="FC17" s="23"/>
      <c r="FD17" s="23"/>
      <c r="FE17" s="23"/>
      <c r="FF17" s="31"/>
      <c r="FG17" s="31"/>
      <c r="FH17" s="23"/>
      <c r="FI17" s="23"/>
      <c r="FJ17" s="23"/>
      <c r="FK17" s="23"/>
      <c r="FL17" s="23"/>
      <c r="FM17" s="31"/>
      <c r="FN17" s="34"/>
      <c r="FO17" s="97">
        <f t="shared" si="6"/>
        <v>0</v>
      </c>
      <c r="FP17" s="29">
        <f t="shared" si="7"/>
        <v>0</v>
      </c>
      <c r="FQ17" s="97">
        <f t="shared" si="8"/>
        <v>0</v>
      </c>
      <c r="FR17" s="29">
        <f t="shared" si="9"/>
        <v>0</v>
      </c>
      <c r="FS17" s="97">
        <f t="shared" si="10"/>
        <v>0</v>
      </c>
      <c r="FT17" s="29">
        <f t="shared" si="11"/>
        <v>0</v>
      </c>
      <c r="FU17" s="97">
        <f t="shared" si="12"/>
        <v>0</v>
      </c>
      <c r="FV17" s="29">
        <f t="shared" si="13"/>
        <v>0</v>
      </c>
      <c r="FW17" s="97">
        <f t="shared" si="14"/>
        <v>0</v>
      </c>
      <c r="FX17" s="29">
        <f t="shared" si="15"/>
        <v>0</v>
      </c>
      <c r="FY17" s="93">
        <f t="shared" si="16"/>
        <v>0</v>
      </c>
      <c r="FZ17" s="94">
        <f t="shared" si="17"/>
        <v>0</v>
      </c>
      <c r="GA17" s="90">
        <f t="shared" si="18"/>
        <v>0</v>
      </c>
      <c r="GB17" s="20">
        <f t="shared" si="19"/>
        <v>0</v>
      </c>
    </row>
    <row r="18" spans="1:185" x14ac:dyDescent="0.25">
      <c r="A18" s="21"/>
      <c r="B18" s="22"/>
      <c r="C18" s="23"/>
      <c r="D18" s="29"/>
      <c r="E18" s="74"/>
      <c r="F18" s="25"/>
      <c r="G18" s="77"/>
      <c r="H18" s="35" t="s">
        <v>75</v>
      </c>
      <c r="I18" s="83"/>
      <c r="J18" s="27"/>
      <c r="K18" s="24"/>
      <c r="L18" s="28"/>
      <c r="M18" s="18">
        <f t="shared" si="0"/>
        <v>0</v>
      </c>
      <c r="N18" s="26"/>
      <c r="O18" s="22">
        <f t="shared" si="1"/>
        <v>0</v>
      </c>
      <c r="P18" s="71"/>
      <c r="Q18" s="26"/>
      <c r="R18" s="22">
        <f t="shared" si="2"/>
        <v>0</v>
      </c>
      <c r="S18" s="71"/>
      <c r="T18" s="26"/>
      <c r="U18" s="22"/>
      <c r="V18" s="71"/>
      <c r="W18" s="19">
        <f t="shared" si="3"/>
        <v>0</v>
      </c>
      <c r="X18" s="19">
        <f t="shared" si="4"/>
        <v>0</v>
      </c>
      <c r="Y18" s="99">
        <f t="shared" si="5"/>
        <v>0</v>
      </c>
      <c r="Z18" s="102">
        <v>42928</v>
      </c>
      <c r="AA18" s="183">
        <v>42979</v>
      </c>
      <c r="AB18" s="21"/>
      <c r="AC18" s="31"/>
      <c r="AD18" s="31"/>
      <c r="AE18" s="23"/>
      <c r="AF18" s="23"/>
      <c r="AG18" s="23"/>
      <c r="AH18" s="23"/>
      <c r="AI18" s="23"/>
      <c r="AJ18" s="31"/>
      <c r="AK18" s="31"/>
      <c r="AL18" s="23"/>
      <c r="AM18" s="23"/>
      <c r="AN18" s="23"/>
      <c r="AO18" s="23"/>
      <c r="AP18" s="23"/>
      <c r="AQ18" s="31"/>
      <c r="AR18" s="31"/>
      <c r="AS18" s="23"/>
      <c r="AT18" s="23"/>
      <c r="AU18" s="23"/>
      <c r="AV18" s="23"/>
      <c r="AW18" s="23"/>
      <c r="AX18" s="31"/>
      <c r="AY18" s="31"/>
      <c r="AZ18" s="23"/>
      <c r="BA18" s="23"/>
      <c r="BB18" s="23"/>
      <c r="BC18" s="23"/>
      <c r="BD18" s="23"/>
      <c r="BE18" s="34"/>
      <c r="BF18" s="30"/>
      <c r="BG18" s="23"/>
      <c r="BH18" s="192"/>
      <c r="BI18" s="192"/>
      <c r="BJ18" s="23"/>
      <c r="BK18" s="23"/>
      <c r="BL18" s="31"/>
      <c r="BM18" s="31"/>
      <c r="BN18" s="23"/>
      <c r="BO18" s="23"/>
      <c r="BP18" s="23"/>
      <c r="BQ18" s="23"/>
      <c r="BR18" s="23"/>
      <c r="BS18" s="31"/>
      <c r="BT18" s="31"/>
      <c r="BU18" s="23"/>
      <c r="BV18" s="23"/>
      <c r="BW18" s="23"/>
      <c r="BX18" s="23"/>
      <c r="BY18" s="23"/>
      <c r="BZ18" s="31"/>
      <c r="CA18" s="31"/>
      <c r="CB18" s="23"/>
      <c r="CC18" s="23"/>
      <c r="CD18" s="23"/>
      <c r="CE18" s="23"/>
      <c r="CF18" s="23"/>
      <c r="CG18" s="31"/>
      <c r="CH18" s="31"/>
      <c r="CI18" s="23"/>
      <c r="CJ18" s="32"/>
      <c r="CK18" s="21"/>
      <c r="CL18" s="23"/>
      <c r="CM18" s="23"/>
      <c r="CN18" s="31"/>
      <c r="CO18" s="31"/>
      <c r="CP18" s="23"/>
      <c r="CQ18" s="23"/>
      <c r="CR18" s="23"/>
      <c r="CS18" s="23"/>
      <c r="CT18" s="23"/>
      <c r="CU18" s="31"/>
      <c r="CV18" s="31"/>
      <c r="CW18" s="23"/>
      <c r="CX18" s="23"/>
      <c r="CY18" s="23"/>
      <c r="CZ18" s="23"/>
      <c r="DA18" s="23"/>
      <c r="DB18" s="31"/>
      <c r="DC18" s="31"/>
      <c r="DD18" s="23"/>
      <c r="DE18" s="23"/>
      <c r="DF18" s="23"/>
      <c r="DG18" s="23"/>
      <c r="DH18" s="23"/>
      <c r="DI18" s="31"/>
      <c r="DJ18" s="31"/>
      <c r="DK18" s="23"/>
      <c r="DL18" s="23"/>
      <c r="DM18" s="23"/>
      <c r="DN18" s="32"/>
      <c r="DO18" s="33"/>
      <c r="DP18" s="31"/>
      <c r="DQ18" s="31"/>
      <c r="DR18" s="23"/>
      <c r="DS18" s="23"/>
      <c r="DT18" s="23"/>
      <c r="DU18" s="23"/>
      <c r="DV18" s="23"/>
      <c r="DW18" s="31"/>
      <c r="DX18" s="31"/>
      <c r="DY18" s="23"/>
      <c r="DZ18" s="23"/>
      <c r="EA18" s="23"/>
      <c r="EB18" s="23"/>
      <c r="EC18" s="23"/>
      <c r="ED18" s="31"/>
      <c r="EE18" s="31"/>
      <c r="EF18" s="23"/>
      <c r="EG18" s="23"/>
      <c r="EH18" s="23"/>
      <c r="EI18" s="23"/>
      <c r="EJ18" s="23"/>
      <c r="EK18" s="31"/>
      <c r="EL18" s="31"/>
      <c r="EM18" s="23"/>
      <c r="EN18" s="23"/>
      <c r="EO18" s="23"/>
      <c r="EP18" s="23"/>
      <c r="EQ18" s="23"/>
      <c r="ER18" s="31"/>
      <c r="ES18" s="200"/>
      <c r="ET18" s="21"/>
      <c r="EU18" s="23"/>
      <c r="EV18" s="23"/>
      <c r="EW18" s="23"/>
      <c r="EX18" s="23"/>
      <c r="EY18" s="31"/>
      <c r="EZ18" s="31"/>
      <c r="FA18" s="23"/>
      <c r="FB18" s="23"/>
      <c r="FC18" s="23"/>
      <c r="FD18" s="23"/>
      <c r="FE18" s="23"/>
      <c r="FF18" s="31"/>
      <c r="FG18" s="31"/>
      <c r="FH18" s="23"/>
      <c r="FI18" s="23"/>
      <c r="FJ18" s="23"/>
      <c r="FK18" s="23"/>
      <c r="FL18" s="23"/>
      <c r="FM18" s="31"/>
      <c r="FN18" s="34"/>
      <c r="FO18" s="97">
        <f t="shared" si="6"/>
        <v>0</v>
      </c>
      <c r="FP18" s="29">
        <f t="shared" si="7"/>
        <v>0</v>
      </c>
      <c r="FQ18" s="97">
        <f t="shared" si="8"/>
        <v>0</v>
      </c>
      <c r="FR18" s="29">
        <f t="shared" si="9"/>
        <v>0</v>
      </c>
      <c r="FS18" s="97">
        <f t="shared" si="10"/>
        <v>0</v>
      </c>
      <c r="FT18" s="29">
        <f t="shared" si="11"/>
        <v>0</v>
      </c>
      <c r="FU18" s="97">
        <f t="shared" si="12"/>
        <v>0</v>
      </c>
      <c r="FV18" s="29">
        <f t="shared" si="13"/>
        <v>0</v>
      </c>
      <c r="FW18" s="97">
        <f t="shared" si="14"/>
        <v>0</v>
      </c>
      <c r="FX18" s="29">
        <f t="shared" si="15"/>
        <v>0</v>
      </c>
      <c r="FY18" s="93">
        <f t="shared" si="16"/>
        <v>0</v>
      </c>
      <c r="FZ18" s="94">
        <f t="shared" si="17"/>
        <v>0</v>
      </c>
      <c r="GA18" s="90">
        <f t="shared" si="18"/>
        <v>0</v>
      </c>
      <c r="GB18" s="20">
        <f t="shared" si="19"/>
        <v>0</v>
      </c>
    </row>
    <row r="19" spans="1:185" x14ac:dyDescent="0.25">
      <c r="A19" s="21"/>
      <c r="B19" s="22"/>
      <c r="C19" s="23"/>
      <c r="D19" s="29"/>
      <c r="E19" s="74"/>
      <c r="F19" s="25"/>
      <c r="G19" s="77"/>
      <c r="H19" s="35" t="s">
        <v>75</v>
      </c>
      <c r="I19" s="83"/>
      <c r="J19" s="27"/>
      <c r="K19" s="24"/>
      <c r="L19" s="28"/>
      <c r="M19" s="18">
        <f t="shared" si="0"/>
        <v>0</v>
      </c>
      <c r="N19" s="26"/>
      <c r="O19" s="22">
        <f t="shared" si="1"/>
        <v>0</v>
      </c>
      <c r="P19" s="71"/>
      <c r="Q19" s="26"/>
      <c r="R19" s="22">
        <f t="shared" si="2"/>
        <v>0</v>
      </c>
      <c r="S19" s="71"/>
      <c r="T19" s="26"/>
      <c r="U19" s="22"/>
      <c r="V19" s="71"/>
      <c r="W19" s="19">
        <f t="shared" si="3"/>
        <v>0</v>
      </c>
      <c r="X19" s="19">
        <f t="shared" si="4"/>
        <v>0</v>
      </c>
      <c r="Y19" s="99">
        <f t="shared" si="5"/>
        <v>0</v>
      </c>
      <c r="Z19" s="102">
        <v>42928</v>
      </c>
      <c r="AA19" s="183">
        <v>42979</v>
      </c>
      <c r="AB19" s="21"/>
      <c r="AC19" s="31"/>
      <c r="AD19" s="31"/>
      <c r="AE19" s="23"/>
      <c r="AF19" s="23"/>
      <c r="AG19" s="23"/>
      <c r="AH19" s="23"/>
      <c r="AI19" s="23"/>
      <c r="AJ19" s="31"/>
      <c r="AK19" s="31"/>
      <c r="AL19" s="23"/>
      <c r="AM19" s="23"/>
      <c r="AN19" s="23"/>
      <c r="AO19" s="23"/>
      <c r="AP19" s="23"/>
      <c r="AQ19" s="31"/>
      <c r="AR19" s="31"/>
      <c r="AS19" s="23"/>
      <c r="AT19" s="23"/>
      <c r="AU19" s="23"/>
      <c r="AV19" s="23"/>
      <c r="AW19" s="23"/>
      <c r="AX19" s="31"/>
      <c r="AY19" s="31"/>
      <c r="AZ19" s="23"/>
      <c r="BA19" s="23"/>
      <c r="BB19" s="23"/>
      <c r="BC19" s="23"/>
      <c r="BD19" s="23"/>
      <c r="BE19" s="34"/>
      <c r="BF19" s="30"/>
      <c r="BG19" s="23"/>
      <c r="BH19" s="192"/>
      <c r="BI19" s="192"/>
      <c r="BJ19" s="23"/>
      <c r="BK19" s="23"/>
      <c r="BL19" s="31"/>
      <c r="BM19" s="31"/>
      <c r="BN19" s="23"/>
      <c r="BO19" s="23"/>
      <c r="BP19" s="23"/>
      <c r="BQ19" s="23"/>
      <c r="BR19" s="23"/>
      <c r="BS19" s="31"/>
      <c r="BT19" s="31"/>
      <c r="BU19" s="23"/>
      <c r="BV19" s="23"/>
      <c r="BW19" s="23"/>
      <c r="BX19" s="23"/>
      <c r="BY19" s="23"/>
      <c r="BZ19" s="31"/>
      <c r="CA19" s="31"/>
      <c r="CB19" s="23"/>
      <c r="CC19" s="23"/>
      <c r="CD19" s="23"/>
      <c r="CE19" s="23"/>
      <c r="CF19" s="23"/>
      <c r="CG19" s="31"/>
      <c r="CH19" s="31"/>
      <c r="CI19" s="23"/>
      <c r="CJ19" s="32"/>
      <c r="CK19" s="21"/>
      <c r="CL19" s="23"/>
      <c r="CM19" s="23"/>
      <c r="CN19" s="31"/>
      <c r="CO19" s="31"/>
      <c r="CP19" s="23"/>
      <c r="CQ19" s="23"/>
      <c r="CR19" s="23"/>
      <c r="CS19" s="23"/>
      <c r="CT19" s="23"/>
      <c r="CU19" s="31"/>
      <c r="CV19" s="31"/>
      <c r="CW19" s="23"/>
      <c r="CX19" s="23"/>
      <c r="CY19" s="23"/>
      <c r="CZ19" s="23"/>
      <c r="DA19" s="23"/>
      <c r="DB19" s="31"/>
      <c r="DC19" s="31"/>
      <c r="DD19" s="23"/>
      <c r="DE19" s="23"/>
      <c r="DF19" s="23"/>
      <c r="DG19" s="23"/>
      <c r="DH19" s="23"/>
      <c r="DI19" s="31"/>
      <c r="DJ19" s="31"/>
      <c r="DK19" s="23"/>
      <c r="DL19" s="23"/>
      <c r="DM19" s="23"/>
      <c r="DN19" s="32"/>
      <c r="DO19" s="33"/>
      <c r="DP19" s="31"/>
      <c r="DQ19" s="31"/>
      <c r="DR19" s="23"/>
      <c r="DS19" s="23"/>
      <c r="DT19" s="23"/>
      <c r="DU19" s="23"/>
      <c r="DV19" s="23"/>
      <c r="DW19" s="31"/>
      <c r="DX19" s="31"/>
      <c r="DY19" s="23"/>
      <c r="DZ19" s="23"/>
      <c r="EA19" s="23"/>
      <c r="EB19" s="23"/>
      <c r="EC19" s="23"/>
      <c r="ED19" s="31"/>
      <c r="EE19" s="31"/>
      <c r="EF19" s="23"/>
      <c r="EG19" s="23"/>
      <c r="EH19" s="23"/>
      <c r="EI19" s="23"/>
      <c r="EJ19" s="23"/>
      <c r="EK19" s="31"/>
      <c r="EL19" s="31"/>
      <c r="EM19" s="23"/>
      <c r="EN19" s="23"/>
      <c r="EO19" s="23"/>
      <c r="EP19" s="23"/>
      <c r="EQ19" s="23"/>
      <c r="ER19" s="31"/>
      <c r="ES19" s="200"/>
      <c r="ET19" s="21"/>
      <c r="EU19" s="23"/>
      <c r="EV19" s="23"/>
      <c r="EW19" s="23"/>
      <c r="EX19" s="23"/>
      <c r="EY19" s="31"/>
      <c r="EZ19" s="31"/>
      <c r="FA19" s="23"/>
      <c r="FB19" s="23"/>
      <c r="FC19" s="23"/>
      <c r="FD19" s="23"/>
      <c r="FE19" s="23"/>
      <c r="FF19" s="31"/>
      <c r="FG19" s="31"/>
      <c r="FH19" s="23"/>
      <c r="FI19" s="23"/>
      <c r="FJ19" s="23"/>
      <c r="FK19" s="23"/>
      <c r="FL19" s="23"/>
      <c r="FM19" s="31"/>
      <c r="FN19" s="34"/>
      <c r="FO19" s="97">
        <f t="shared" si="6"/>
        <v>0</v>
      </c>
      <c r="FP19" s="29">
        <f t="shared" si="7"/>
        <v>0</v>
      </c>
      <c r="FQ19" s="97">
        <f t="shared" si="8"/>
        <v>0</v>
      </c>
      <c r="FR19" s="29">
        <f t="shared" si="9"/>
        <v>0</v>
      </c>
      <c r="FS19" s="97">
        <f t="shared" si="10"/>
        <v>0</v>
      </c>
      <c r="FT19" s="29">
        <f t="shared" si="11"/>
        <v>0</v>
      </c>
      <c r="FU19" s="97">
        <f t="shared" si="12"/>
        <v>0</v>
      </c>
      <c r="FV19" s="29">
        <f t="shared" si="13"/>
        <v>0</v>
      </c>
      <c r="FW19" s="97">
        <f t="shared" si="14"/>
        <v>0</v>
      </c>
      <c r="FX19" s="29">
        <f t="shared" si="15"/>
        <v>0</v>
      </c>
      <c r="FY19" s="93">
        <f t="shared" si="16"/>
        <v>0</v>
      </c>
      <c r="FZ19" s="94">
        <f t="shared" si="17"/>
        <v>0</v>
      </c>
      <c r="GA19" s="90">
        <f t="shared" si="18"/>
        <v>0</v>
      </c>
      <c r="GB19" s="20">
        <f t="shared" si="19"/>
        <v>0</v>
      </c>
    </row>
    <row r="20" spans="1:185" x14ac:dyDescent="0.25">
      <c r="A20" s="21"/>
      <c r="B20" s="22"/>
      <c r="C20" s="23"/>
      <c r="D20" s="29"/>
      <c r="E20" s="74"/>
      <c r="F20" s="25"/>
      <c r="G20" s="77"/>
      <c r="H20" s="35" t="s">
        <v>75</v>
      </c>
      <c r="I20" s="83"/>
      <c r="J20" s="27"/>
      <c r="K20" s="24"/>
      <c r="L20" s="28"/>
      <c r="M20" s="18">
        <f t="shared" si="0"/>
        <v>0</v>
      </c>
      <c r="N20" s="26"/>
      <c r="O20" s="22">
        <f t="shared" si="1"/>
        <v>0</v>
      </c>
      <c r="P20" s="71"/>
      <c r="Q20" s="26"/>
      <c r="R20" s="22">
        <f t="shared" si="2"/>
        <v>0</v>
      </c>
      <c r="S20" s="71"/>
      <c r="T20" s="26"/>
      <c r="U20" s="22"/>
      <c r="V20" s="71"/>
      <c r="W20" s="19">
        <f t="shared" si="3"/>
        <v>0</v>
      </c>
      <c r="X20" s="19">
        <f t="shared" si="4"/>
        <v>0</v>
      </c>
      <c r="Y20" s="99">
        <f t="shared" si="5"/>
        <v>0</v>
      </c>
      <c r="Z20" s="102">
        <v>42928</v>
      </c>
      <c r="AA20" s="183">
        <v>42979</v>
      </c>
      <c r="AB20" s="21"/>
      <c r="AC20" s="31"/>
      <c r="AD20" s="31"/>
      <c r="AE20" s="23"/>
      <c r="AF20" s="23"/>
      <c r="AG20" s="23"/>
      <c r="AH20" s="23"/>
      <c r="AI20" s="23"/>
      <c r="AJ20" s="31"/>
      <c r="AK20" s="31"/>
      <c r="AL20" s="23"/>
      <c r="AM20" s="23"/>
      <c r="AN20" s="23"/>
      <c r="AO20" s="23"/>
      <c r="AP20" s="23"/>
      <c r="AQ20" s="31"/>
      <c r="AR20" s="31"/>
      <c r="AS20" s="23"/>
      <c r="AT20" s="23"/>
      <c r="AU20" s="23"/>
      <c r="AV20" s="23"/>
      <c r="AW20" s="23"/>
      <c r="AX20" s="31"/>
      <c r="AY20" s="31"/>
      <c r="AZ20" s="23"/>
      <c r="BA20" s="23"/>
      <c r="BB20" s="23"/>
      <c r="BC20" s="23"/>
      <c r="BD20" s="23"/>
      <c r="BE20" s="34"/>
      <c r="BF20" s="30"/>
      <c r="BG20" s="23"/>
      <c r="BH20" s="23"/>
      <c r="BI20" s="23"/>
      <c r="BJ20" s="23"/>
      <c r="BK20" s="23"/>
      <c r="BL20" s="31"/>
      <c r="BM20" s="31"/>
      <c r="BN20" s="23"/>
      <c r="BO20" s="23"/>
      <c r="BP20" s="23"/>
      <c r="BQ20" s="23"/>
      <c r="BR20" s="23"/>
      <c r="BS20" s="31"/>
      <c r="BT20" s="31"/>
      <c r="BU20" s="23"/>
      <c r="BV20" s="23"/>
      <c r="BW20" s="23"/>
      <c r="BX20" s="23"/>
      <c r="BY20" s="23"/>
      <c r="BZ20" s="31"/>
      <c r="CA20" s="31"/>
      <c r="CB20" s="23"/>
      <c r="CC20" s="23"/>
      <c r="CD20" s="23"/>
      <c r="CE20" s="23"/>
      <c r="CF20" s="23"/>
      <c r="CG20" s="31"/>
      <c r="CH20" s="31"/>
      <c r="CI20" s="23"/>
      <c r="CJ20" s="32"/>
      <c r="CK20" s="21"/>
      <c r="CL20" s="23"/>
      <c r="CM20" s="23"/>
      <c r="CN20" s="31"/>
      <c r="CO20" s="31"/>
      <c r="CP20" s="23"/>
      <c r="CQ20" s="23"/>
      <c r="CR20" s="23"/>
      <c r="CS20" s="23"/>
      <c r="CT20" s="23"/>
      <c r="CU20" s="31"/>
      <c r="CV20" s="31"/>
      <c r="CW20" s="23"/>
      <c r="CX20" s="23"/>
      <c r="CY20" s="23"/>
      <c r="CZ20" s="23"/>
      <c r="DA20" s="23"/>
      <c r="DB20" s="31"/>
      <c r="DC20" s="31"/>
      <c r="DD20" s="23"/>
      <c r="DE20" s="23"/>
      <c r="DF20" s="23"/>
      <c r="DG20" s="23"/>
      <c r="DH20" s="23"/>
      <c r="DI20" s="31"/>
      <c r="DJ20" s="31"/>
      <c r="DK20" s="23"/>
      <c r="DL20" s="23"/>
      <c r="DM20" s="23"/>
      <c r="DN20" s="32"/>
      <c r="DO20" s="33"/>
      <c r="DP20" s="31"/>
      <c r="DQ20" s="31"/>
      <c r="DR20" s="23"/>
      <c r="DS20" s="23"/>
      <c r="DT20" s="23"/>
      <c r="DU20" s="23"/>
      <c r="DV20" s="23"/>
      <c r="DW20" s="31"/>
      <c r="DX20" s="31"/>
      <c r="DY20" s="23"/>
      <c r="DZ20" s="23"/>
      <c r="EA20" s="23"/>
      <c r="EB20" s="23"/>
      <c r="EC20" s="23"/>
      <c r="ED20" s="31"/>
      <c r="EE20" s="31"/>
      <c r="EF20" s="23"/>
      <c r="EG20" s="23"/>
      <c r="EH20" s="23"/>
      <c r="EI20" s="23"/>
      <c r="EJ20" s="23"/>
      <c r="EK20" s="31"/>
      <c r="EL20" s="31"/>
      <c r="EM20" s="23"/>
      <c r="EN20" s="23"/>
      <c r="EO20" s="23"/>
      <c r="EP20" s="23"/>
      <c r="EQ20" s="23"/>
      <c r="ER20" s="31"/>
      <c r="ES20" s="200"/>
      <c r="ET20" s="21"/>
      <c r="EU20" s="23"/>
      <c r="EV20" s="23"/>
      <c r="EW20" s="23"/>
      <c r="EX20" s="23"/>
      <c r="EY20" s="31"/>
      <c r="EZ20" s="31"/>
      <c r="FA20" s="23"/>
      <c r="FB20" s="23"/>
      <c r="FC20" s="23"/>
      <c r="FD20" s="23"/>
      <c r="FE20" s="23"/>
      <c r="FF20" s="31"/>
      <c r="FG20" s="31"/>
      <c r="FH20" s="23"/>
      <c r="FI20" s="23"/>
      <c r="FJ20" s="23"/>
      <c r="FK20" s="23"/>
      <c r="FL20" s="23"/>
      <c r="FM20" s="31"/>
      <c r="FN20" s="34"/>
      <c r="FO20" s="97">
        <f t="shared" si="6"/>
        <v>0</v>
      </c>
      <c r="FP20" s="29">
        <f t="shared" si="7"/>
        <v>0</v>
      </c>
      <c r="FQ20" s="97">
        <f t="shared" si="8"/>
        <v>0</v>
      </c>
      <c r="FR20" s="29">
        <f t="shared" si="9"/>
        <v>0</v>
      </c>
      <c r="FS20" s="97">
        <f t="shared" si="10"/>
        <v>0</v>
      </c>
      <c r="FT20" s="29">
        <f t="shared" si="11"/>
        <v>0</v>
      </c>
      <c r="FU20" s="97">
        <f t="shared" si="12"/>
        <v>0</v>
      </c>
      <c r="FV20" s="29">
        <f t="shared" si="13"/>
        <v>0</v>
      </c>
      <c r="FW20" s="97">
        <f t="shared" si="14"/>
        <v>0</v>
      </c>
      <c r="FX20" s="29">
        <f t="shared" si="15"/>
        <v>0</v>
      </c>
      <c r="FY20" s="93">
        <f t="shared" si="16"/>
        <v>0</v>
      </c>
      <c r="FZ20" s="94">
        <f t="shared" si="17"/>
        <v>0</v>
      </c>
      <c r="GA20" s="90">
        <f t="shared" si="18"/>
        <v>0</v>
      </c>
      <c r="GB20" s="20">
        <f t="shared" si="19"/>
        <v>0</v>
      </c>
    </row>
    <row r="21" spans="1:185" x14ac:dyDescent="0.25">
      <c r="A21" s="21"/>
      <c r="B21" s="22"/>
      <c r="C21" s="23"/>
      <c r="D21" s="29"/>
      <c r="E21" s="74"/>
      <c r="F21" s="25"/>
      <c r="G21" s="77"/>
      <c r="H21" s="35" t="s">
        <v>75</v>
      </c>
      <c r="I21" s="83"/>
      <c r="J21" s="27"/>
      <c r="K21" s="24"/>
      <c r="L21" s="28"/>
      <c r="M21" s="18">
        <f t="shared" si="0"/>
        <v>0</v>
      </c>
      <c r="N21" s="26"/>
      <c r="O21" s="22">
        <f t="shared" si="1"/>
        <v>0</v>
      </c>
      <c r="P21" s="71"/>
      <c r="Q21" s="26"/>
      <c r="R21" s="22">
        <f t="shared" si="2"/>
        <v>0</v>
      </c>
      <c r="S21" s="71"/>
      <c r="T21" s="26"/>
      <c r="U21" s="22"/>
      <c r="V21" s="71"/>
      <c r="W21" s="19">
        <f t="shared" si="3"/>
        <v>0</v>
      </c>
      <c r="X21" s="19">
        <f t="shared" si="4"/>
        <v>0</v>
      </c>
      <c r="Y21" s="99">
        <f t="shared" si="5"/>
        <v>0</v>
      </c>
      <c r="Z21" s="102">
        <v>42928</v>
      </c>
      <c r="AA21" s="183">
        <v>42979</v>
      </c>
      <c r="AB21" s="21"/>
      <c r="AC21" s="31"/>
      <c r="AD21" s="31"/>
      <c r="AE21" s="23"/>
      <c r="AF21" s="23"/>
      <c r="AG21" s="23"/>
      <c r="AH21" s="23"/>
      <c r="AI21" s="23"/>
      <c r="AJ21" s="31"/>
      <c r="AK21" s="31"/>
      <c r="AL21" s="23"/>
      <c r="AM21" s="23"/>
      <c r="AN21" s="23"/>
      <c r="AO21" s="23"/>
      <c r="AP21" s="23"/>
      <c r="AQ21" s="31"/>
      <c r="AR21" s="31"/>
      <c r="AS21" s="23"/>
      <c r="AT21" s="23"/>
      <c r="AU21" s="23"/>
      <c r="AV21" s="23"/>
      <c r="AW21" s="23"/>
      <c r="AX21" s="31"/>
      <c r="AY21" s="31"/>
      <c r="AZ21" s="23"/>
      <c r="BA21" s="23"/>
      <c r="BB21" s="23"/>
      <c r="BC21" s="23"/>
      <c r="BD21" s="23"/>
      <c r="BE21" s="34"/>
      <c r="BF21" s="30"/>
      <c r="BG21" s="23"/>
      <c r="BH21" s="23"/>
      <c r="BI21" s="23"/>
      <c r="BJ21" s="23"/>
      <c r="BK21" s="23"/>
      <c r="BL21" s="31"/>
      <c r="BM21" s="31"/>
      <c r="BN21" s="23"/>
      <c r="BO21" s="23"/>
      <c r="BP21" s="23"/>
      <c r="BQ21" s="23"/>
      <c r="BR21" s="23"/>
      <c r="BS21" s="31"/>
      <c r="BT21" s="31"/>
      <c r="BU21" s="23"/>
      <c r="BV21" s="23"/>
      <c r="BW21" s="23"/>
      <c r="BX21" s="23"/>
      <c r="BY21" s="23"/>
      <c r="BZ21" s="31"/>
      <c r="CA21" s="31"/>
      <c r="CB21" s="23"/>
      <c r="CC21" s="23"/>
      <c r="CD21" s="23"/>
      <c r="CE21" s="23"/>
      <c r="CF21" s="23"/>
      <c r="CG21" s="31"/>
      <c r="CH21" s="31"/>
      <c r="CI21" s="23"/>
      <c r="CJ21" s="32"/>
      <c r="CK21" s="21"/>
      <c r="CL21" s="23"/>
      <c r="CM21" s="23"/>
      <c r="CN21" s="31"/>
      <c r="CO21" s="31"/>
      <c r="CP21" s="23"/>
      <c r="CQ21" s="23"/>
      <c r="CR21" s="23"/>
      <c r="CS21" s="23"/>
      <c r="CT21" s="23"/>
      <c r="CU21" s="31"/>
      <c r="CV21" s="31"/>
      <c r="CW21" s="23"/>
      <c r="CX21" s="23"/>
      <c r="CY21" s="23"/>
      <c r="CZ21" s="23"/>
      <c r="DA21" s="23"/>
      <c r="DB21" s="31"/>
      <c r="DC21" s="31"/>
      <c r="DD21" s="23"/>
      <c r="DE21" s="23"/>
      <c r="DF21" s="23"/>
      <c r="DG21" s="23"/>
      <c r="DH21" s="23"/>
      <c r="DI21" s="31"/>
      <c r="DJ21" s="31"/>
      <c r="DK21" s="23"/>
      <c r="DL21" s="23"/>
      <c r="DM21" s="23"/>
      <c r="DN21" s="32"/>
      <c r="DO21" s="33"/>
      <c r="DP21" s="31"/>
      <c r="DQ21" s="31"/>
      <c r="DR21" s="23"/>
      <c r="DS21" s="23"/>
      <c r="DT21" s="23"/>
      <c r="DU21" s="23"/>
      <c r="DV21" s="23"/>
      <c r="DW21" s="31"/>
      <c r="DX21" s="31"/>
      <c r="DY21" s="23"/>
      <c r="DZ21" s="23"/>
      <c r="EA21" s="23"/>
      <c r="EB21" s="23"/>
      <c r="EC21" s="23"/>
      <c r="ED21" s="31"/>
      <c r="EE21" s="31"/>
      <c r="EF21" s="23"/>
      <c r="EG21" s="23"/>
      <c r="EH21" s="23"/>
      <c r="EI21" s="23"/>
      <c r="EJ21" s="23"/>
      <c r="EK21" s="31"/>
      <c r="EL21" s="31"/>
      <c r="EM21" s="23"/>
      <c r="EN21" s="23"/>
      <c r="EO21" s="23"/>
      <c r="EP21" s="23"/>
      <c r="EQ21" s="23"/>
      <c r="ER21" s="31"/>
      <c r="ES21" s="200"/>
      <c r="ET21" s="21"/>
      <c r="EU21" s="23"/>
      <c r="EV21" s="23"/>
      <c r="EW21" s="23"/>
      <c r="EX21" s="23"/>
      <c r="EY21" s="31"/>
      <c r="EZ21" s="31"/>
      <c r="FA21" s="23"/>
      <c r="FB21" s="23"/>
      <c r="FC21" s="23"/>
      <c r="FD21" s="23"/>
      <c r="FE21" s="23"/>
      <c r="FF21" s="31"/>
      <c r="FG21" s="31"/>
      <c r="FH21" s="23"/>
      <c r="FI21" s="23"/>
      <c r="FJ21" s="23"/>
      <c r="FK21" s="23"/>
      <c r="FL21" s="23"/>
      <c r="FM21" s="31"/>
      <c r="FN21" s="34"/>
      <c r="FO21" s="97">
        <f t="shared" si="6"/>
        <v>0</v>
      </c>
      <c r="FP21" s="29">
        <f t="shared" si="7"/>
        <v>0</v>
      </c>
      <c r="FQ21" s="97">
        <f t="shared" si="8"/>
        <v>0</v>
      </c>
      <c r="FR21" s="29">
        <f t="shared" si="9"/>
        <v>0</v>
      </c>
      <c r="FS21" s="97">
        <f t="shared" si="10"/>
        <v>0</v>
      </c>
      <c r="FT21" s="29">
        <f t="shared" si="11"/>
        <v>0</v>
      </c>
      <c r="FU21" s="97">
        <f t="shared" si="12"/>
        <v>0</v>
      </c>
      <c r="FV21" s="29">
        <f t="shared" si="13"/>
        <v>0</v>
      </c>
      <c r="FW21" s="97">
        <f t="shared" si="14"/>
        <v>0</v>
      </c>
      <c r="FX21" s="29">
        <f t="shared" si="15"/>
        <v>0</v>
      </c>
      <c r="FY21" s="93">
        <f t="shared" si="16"/>
        <v>0</v>
      </c>
      <c r="FZ21" s="94">
        <f t="shared" si="17"/>
        <v>0</v>
      </c>
      <c r="GA21" s="90">
        <f t="shared" si="18"/>
        <v>0</v>
      </c>
      <c r="GB21" s="20">
        <f t="shared" si="19"/>
        <v>0</v>
      </c>
    </row>
    <row r="22" spans="1:185" x14ac:dyDescent="0.25">
      <c r="A22" s="21"/>
      <c r="B22" s="22"/>
      <c r="C22" s="23"/>
      <c r="D22" s="29"/>
      <c r="E22" s="74"/>
      <c r="F22" s="25"/>
      <c r="G22" s="79"/>
      <c r="H22" s="35" t="s">
        <v>75</v>
      </c>
      <c r="I22" s="83"/>
      <c r="J22" s="27"/>
      <c r="K22" s="24"/>
      <c r="L22" s="28"/>
      <c r="M22" s="18">
        <f t="shared" si="0"/>
        <v>0</v>
      </c>
      <c r="N22" s="26"/>
      <c r="O22" s="22">
        <f t="shared" si="1"/>
        <v>0</v>
      </c>
      <c r="P22" s="71"/>
      <c r="Q22" s="26"/>
      <c r="R22" s="22">
        <f t="shared" si="2"/>
        <v>0</v>
      </c>
      <c r="S22" s="71"/>
      <c r="T22" s="26"/>
      <c r="U22" s="22"/>
      <c r="V22" s="71"/>
      <c r="W22" s="19">
        <f t="shared" si="3"/>
        <v>0</v>
      </c>
      <c r="X22" s="19">
        <f t="shared" si="4"/>
        <v>0</v>
      </c>
      <c r="Y22" s="99">
        <f t="shared" si="5"/>
        <v>0</v>
      </c>
      <c r="Z22" s="102">
        <v>42928</v>
      </c>
      <c r="AA22" s="183">
        <v>42979</v>
      </c>
      <c r="AB22" s="21"/>
      <c r="AC22" s="31"/>
      <c r="AD22" s="31"/>
      <c r="AE22" s="23"/>
      <c r="AF22" s="23"/>
      <c r="AG22" s="23"/>
      <c r="AH22" s="23"/>
      <c r="AI22" s="23"/>
      <c r="AJ22" s="31"/>
      <c r="AK22" s="31"/>
      <c r="AL22" s="23"/>
      <c r="AM22" s="23"/>
      <c r="AN22" s="23"/>
      <c r="AO22" s="23"/>
      <c r="AP22" s="23"/>
      <c r="AQ22" s="31"/>
      <c r="AR22" s="31"/>
      <c r="AS22" s="23"/>
      <c r="AT22" s="23"/>
      <c r="AU22" s="23"/>
      <c r="AV22" s="23"/>
      <c r="AW22" s="23"/>
      <c r="AX22" s="31"/>
      <c r="AY22" s="31"/>
      <c r="AZ22" s="23"/>
      <c r="BA22" s="23"/>
      <c r="BB22" s="23"/>
      <c r="BC22" s="23"/>
      <c r="BD22" s="23"/>
      <c r="BE22" s="34"/>
      <c r="BF22" s="30"/>
      <c r="BG22" s="23"/>
      <c r="BH22" s="23"/>
      <c r="BI22" s="23"/>
      <c r="BJ22" s="23"/>
      <c r="BK22" s="23"/>
      <c r="BL22" s="31"/>
      <c r="BM22" s="31"/>
      <c r="BN22" s="23"/>
      <c r="BO22" s="23"/>
      <c r="BP22" s="23"/>
      <c r="BQ22" s="23"/>
      <c r="BR22" s="23"/>
      <c r="BS22" s="31"/>
      <c r="BT22" s="31"/>
      <c r="BU22" s="23"/>
      <c r="BV22" s="23"/>
      <c r="BW22" s="23"/>
      <c r="BX22" s="23"/>
      <c r="BY22" s="23"/>
      <c r="BZ22" s="31"/>
      <c r="CA22" s="31"/>
      <c r="CB22" s="23"/>
      <c r="CC22" s="23"/>
      <c r="CD22" s="23"/>
      <c r="CE22" s="23"/>
      <c r="CF22" s="23"/>
      <c r="CG22" s="31"/>
      <c r="CH22" s="31"/>
      <c r="CI22" s="23"/>
      <c r="CJ22" s="32"/>
      <c r="CK22" s="21"/>
      <c r="CL22" s="23"/>
      <c r="CM22" s="23"/>
      <c r="CN22" s="31"/>
      <c r="CO22" s="31"/>
      <c r="CP22" s="23"/>
      <c r="CQ22" s="23"/>
      <c r="CR22" s="23"/>
      <c r="CS22" s="23"/>
      <c r="CT22" s="23"/>
      <c r="CU22" s="31"/>
      <c r="CV22" s="31"/>
      <c r="CW22" s="23"/>
      <c r="CX22" s="23"/>
      <c r="CY22" s="23"/>
      <c r="CZ22" s="23"/>
      <c r="DA22" s="23"/>
      <c r="DB22" s="31"/>
      <c r="DC22" s="31"/>
      <c r="DD22" s="23"/>
      <c r="DE22" s="23"/>
      <c r="DF22" s="23"/>
      <c r="DG22" s="23"/>
      <c r="DH22" s="23"/>
      <c r="DI22" s="31"/>
      <c r="DJ22" s="31"/>
      <c r="DK22" s="23"/>
      <c r="DL22" s="23"/>
      <c r="DM22" s="23"/>
      <c r="DN22" s="32"/>
      <c r="DO22" s="33"/>
      <c r="DP22" s="31"/>
      <c r="DQ22" s="31"/>
      <c r="DR22" s="23"/>
      <c r="DS22" s="23"/>
      <c r="DT22" s="23"/>
      <c r="DU22" s="23"/>
      <c r="DV22" s="23"/>
      <c r="DW22" s="31"/>
      <c r="DX22" s="31"/>
      <c r="DY22" s="23"/>
      <c r="DZ22" s="23"/>
      <c r="EA22" s="23"/>
      <c r="EB22" s="23"/>
      <c r="EC22" s="23"/>
      <c r="ED22" s="31"/>
      <c r="EE22" s="31"/>
      <c r="EF22" s="23"/>
      <c r="EG22" s="23"/>
      <c r="EH22" s="23"/>
      <c r="EI22" s="23"/>
      <c r="EJ22" s="23"/>
      <c r="EK22" s="31"/>
      <c r="EL22" s="31"/>
      <c r="EM22" s="23"/>
      <c r="EN22" s="23"/>
      <c r="EO22" s="23"/>
      <c r="EP22" s="23"/>
      <c r="EQ22" s="23"/>
      <c r="ER22" s="31"/>
      <c r="ES22" s="200"/>
      <c r="ET22" s="21"/>
      <c r="EU22" s="23"/>
      <c r="EV22" s="23"/>
      <c r="EW22" s="23"/>
      <c r="EX22" s="23"/>
      <c r="EY22" s="31"/>
      <c r="EZ22" s="31"/>
      <c r="FA22" s="23"/>
      <c r="FB22" s="23"/>
      <c r="FC22" s="23"/>
      <c r="FD22" s="23"/>
      <c r="FE22" s="23"/>
      <c r="FF22" s="31"/>
      <c r="FG22" s="31"/>
      <c r="FH22" s="23"/>
      <c r="FI22" s="23"/>
      <c r="FJ22" s="23"/>
      <c r="FK22" s="23"/>
      <c r="FL22" s="23"/>
      <c r="FM22" s="31"/>
      <c r="FN22" s="34"/>
      <c r="FO22" s="97">
        <f t="shared" si="6"/>
        <v>0</v>
      </c>
      <c r="FP22" s="29">
        <f t="shared" si="7"/>
        <v>0</v>
      </c>
      <c r="FQ22" s="97">
        <f t="shared" si="8"/>
        <v>0</v>
      </c>
      <c r="FR22" s="29">
        <f t="shared" si="9"/>
        <v>0</v>
      </c>
      <c r="FS22" s="97">
        <f t="shared" si="10"/>
        <v>0</v>
      </c>
      <c r="FT22" s="29">
        <f t="shared" si="11"/>
        <v>0</v>
      </c>
      <c r="FU22" s="97">
        <f t="shared" si="12"/>
        <v>0</v>
      </c>
      <c r="FV22" s="29">
        <f t="shared" si="13"/>
        <v>0</v>
      </c>
      <c r="FW22" s="97">
        <f t="shared" si="14"/>
        <v>0</v>
      </c>
      <c r="FX22" s="29">
        <f t="shared" si="15"/>
        <v>0</v>
      </c>
      <c r="FY22" s="93">
        <f t="shared" si="16"/>
        <v>0</v>
      </c>
      <c r="FZ22" s="94">
        <f t="shared" si="17"/>
        <v>0</v>
      </c>
      <c r="GA22" s="90">
        <f t="shared" si="18"/>
        <v>0</v>
      </c>
      <c r="GB22" s="20">
        <f t="shared" si="19"/>
        <v>0</v>
      </c>
    </row>
    <row r="23" spans="1:185" x14ac:dyDescent="0.25">
      <c r="A23" s="21"/>
      <c r="B23" s="22"/>
      <c r="C23" s="23"/>
      <c r="D23" s="29"/>
      <c r="E23" s="74"/>
      <c r="F23" s="25"/>
      <c r="G23" s="77"/>
      <c r="H23" s="35" t="s">
        <v>75</v>
      </c>
      <c r="I23" s="83"/>
      <c r="J23" s="27"/>
      <c r="K23" s="24"/>
      <c r="L23" s="28"/>
      <c r="M23" s="18">
        <f t="shared" si="0"/>
        <v>0</v>
      </c>
      <c r="N23" s="26"/>
      <c r="O23" s="22">
        <f t="shared" si="1"/>
        <v>0</v>
      </c>
      <c r="P23" s="71"/>
      <c r="Q23" s="26"/>
      <c r="R23" s="22">
        <f t="shared" si="2"/>
        <v>0</v>
      </c>
      <c r="S23" s="71"/>
      <c r="T23" s="26"/>
      <c r="U23" s="22"/>
      <c r="V23" s="71"/>
      <c r="W23" s="19">
        <f t="shared" si="3"/>
        <v>0</v>
      </c>
      <c r="X23" s="19">
        <f t="shared" si="4"/>
        <v>0</v>
      </c>
      <c r="Y23" s="99">
        <f t="shared" si="5"/>
        <v>0</v>
      </c>
      <c r="Z23" s="102">
        <v>42928</v>
      </c>
      <c r="AA23" s="183">
        <v>42979</v>
      </c>
      <c r="AB23" s="21"/>
      <c r="AC23" s="31"/>
      <c r="AD23" s="31"/>
      <c r="AE23" s="23"/>
      <c r="AF23" s="23"/>
      <c r="AG23" s="23"/>
      <c r="AH23" s="23"/>
      <c r="AI23" s="23"/>
      <c r="AJ23" s="31"/>
      <c r="AK23" s="31"/>
      <c r="AL23" s="23"/>
      <c r="AM23" s="23"/>
      <c r="AN23" s="23"/>
      <c r="AO23" s="23"/>
      <c r="AP23" s="23"/>
      <c r="AQ23" s="31"/>
      <c r="AR23" s="31"/>
      <c r="AS23" s="23"/>
      <c r="AT23" s="23"/>
      <c r="AU23" s="23"/>
      <c r="AV23" s="23"/>
      <c r="AW23" s="23"/>
      <c r="AX23" s="31"/>
      <c r="AY23" s="31"/>
      <c r="AZ23" s="23"/>
      <c r="BA23" s="23"/>
      <c r="BB23" s="23"/>
      <c r="BC23" s="23"/>
      <c r="BD23" s="23"/>
      <c r="BE23" s="34"/>
      <c r="BF23" s="30"/>
      <c r="BG23" s="23"/>
      <c r="BH23" s="23"/>
      <c r="BI23" s="23"/>
      <c r="BJ23" s="23"/>
      <c r="BK23" s="23"/>
      <c r="BL23" s="31"/>
      <c r="BM23" s="31"/>
      <c r="BN23" s="23"/>
      <c r="BO23" s="23"/>
      <c r="BP23" s="23"/>
      <c r="BQ23" s="23"/>
      <c r="BR23" s="23"/>
      <c r="BS23" s="31"/>
      <c r="BT23" s="31"/>
      <c r="BU23" s="23"/>
      <c r="BV23" s="23"/>
      <c r="BW23" s="23"/>
      <c r="BX23" s="23"/>
      <c r="BY23" s="23"/>
      <c r="BZ23" s="31"/>
      <c r="CA23" s="31"/>
      <c r="CB23" s="23"/>
      <c r="CC23" s="23"/>
      <c r="CD23" s="23"/>
      <c r="CE23" s="23"/>
      <c r="CF23" s="23"/>
      <c r="CG23" s="31"/>
      <c r="CH23" s="31"/>
      <c r="CI23" s="23"/>
      <c r="CJ23" s="32"/>
      <c r="CK23" s="21"/>
      <c r="CL23" s="23"/>
      <c r="CM23" s="23"/>
      <c r="CN23" s="31"/>
      <c r="CO23" s="31"/>
      <c r="CP23" s="23"/>
      <c r="CQ23" s="23"/>
      <c r="CR23" s="23"/>
      <c r="CS23" s="23"/>
      <c r="CT23" s="23"/>
      <c r="CU23" s="31"/>
      <c r="CV23" s="31"/>
      <c r="CW23" s="23"/>
      <c r="CX23" s="23"/>
      <c r="CY23" s="23"/>
      <c r="CZ23" s="23"/>
      <c r="DA23" s="23"/>
      <c r="DB23" s="31"/>
      <c r="DC23" s="31"/>
      <c r="DD23" s="23"/>
      <c r="DE23" s="23"/>
      <c r="DF23" s="23"/>
      <c r="DG23" s="23"/>
      <c r="DH23" s="23"/>
      <c r="DI23" s="31"/>
      <c r="DJ23" s="31"/>
      <c r="DK23" s="23"/>
      <c r="DL23" s="23"/>
      <c r="DM23" s="23"/>
      <c r="DN23" s="32"/>
      <c r="DO23" s="33"/>
      <c r="DP23" s="31"/>
      <c r="DQ23" s="31"/>
      <c r="DR23" s="23"/>
      <c r="DS23" s="23"/>
      <c r="DT23" s="23"/>
      <c r="DU23" s="23"/>
      <c r="DV23" s="23"/>
      <c r="DW23" s="31"/>
      <c r="DX23" s="31"/>
      <c r="DY23" s="23"/>
      <c r="DZ23" s="23"/>
      <c r="EA23" s="23"/>
      <c r="EB23" s="23"/>
      <c r="EC23" s="23"/>
      <c r="ED23" s="31"/>
      <c r="EE23" s="31"/>
      <c r="EF23" s="23"/>
      <c r="EG23" s="23"/>
      <c r="EH23" s="23"/>
      <c r="EI23" s="23"/>
      <c r="EJ23" s="23"/>
      <c r="EK23" s="31"/>
      <c r="EL23" s="31"/>
      <c r="EM23" s="23"/>
      <c r="EN23" s="23"/>
      <c r="EO23" s="23"/>
      <c r="EP23" s="23"/>
      <c r="EQ23" s="23"/>
      <c r="ER23" s="31"/>
      <c r="ES23" s="200"/>
      <c r="ET23" s="21"/>
      <c r="EU23" s="23"/>
      <c r="EV23" s="23"/>
      <c r="EW23" s="23"/>
      <c r="EX23" s="23"/>
      <c r="EY23" s="31"/>
      <c r="EZ23" s="31"/>
      <c r="FA23" s="23"/>
      <c r="FB23" s="23"/>
      <c r="FC23" s="23"/>
      <c r="FD23" s="23"/>
      <c r="FE23" s="23"/>
      <c r="FF23" s="31"/>
      <c r="FG23" s="31"/>
      <c r="FH23" s="23"/>
      <c r="FI23" s="23"/>
      <c r="FJ23" s="23"/>
      <c r="FK23" s="23"/>
      <c r="FL23" s="23"/>
      <c r="FM23" s="31"/>
      <c r="FN23" s="34"/>
      <c r="FO23" s="97">
        <f t="shared" si="6"/>
        <v>0</v>
      </c>
      <c r="FP23" s="29">
        <f t="shared" si="7"/>
        <v>0</v>
      </c>
      <c r="FQ23" s="97">
        <f t="shared" si="8"/>
        <v>0</v>
      </c>
      <c r="FR23" s="29">
        <f t="shared" si="9"/>
        <v>0</v>
      </c>
      <c r="FS23" s="97">
        <f t="shared" si="10"/>
        <v>0</v>
      </c>
      <c r="FT23" s="29">
        <f t="shared" si="11"/>
        <v>0</v>
      </c>
      <c r="FU23" s="97">
        <f t="shared" si="12"/>
        <v>0</v>
      </c>
      <c r="FV23" s="29">
        <f t="shared" si="13"/>
        <v>0</v>
      </c>
      <c r="FW23" s="97">
        <f t="shared" si="14"/>
        <v>0</v>
      </c>
      <c r="FX23" s="29">
        <f t="shared" si="15"/>
        <v>0</v>
      </c>
      <c r="FY23" s="93">
        <f t="shared" si="16"/>
        <v>0</v>
      </c>
      <c r="FZ23" s="94">
        <f t="shared" si="17"/>
        <v>0</v>
      </c>
      <c r="GA23" s="90">
        <f t="shared" si="18"/>
        <v>0</v>
      </c>
      <c r="GB23" s="20">
        <f t="shared" si="19"/>
        <v>0</v>
      </c>
    </row>
    <row r="24" spans="1:185" ht="15.75" thickBot="1" x14ac:dyDescent="0.3">
      <c r="A24" s="36"/>
      <c r="B24" s="37"/>
      <c r="C24" s="38"/>
      <c r="D24" s="45"/>
      <c r="E24" s="75"/>
      <c r="F24" s="40"/>
      <c r="G24" s="81"/>
      <c r="H24" s="85" t="s">
        <v>75</v>
      </c>
      <c r="I24" s="84"/>
      <c r="J24" s="42"/>
      <c r="K24" s="39"/>
      <c r="L24" s="43"/>
      <c r="M24" s="44">
        <f t="shared" si="0"/>
        <v>0</v>
      </c>
      <c r="N24" s="41"/>
      <c r="O24" s="37">
        <f t="shared" si="1"/>
        <v>0</v>
      </c>
      <c r="P24" s="72"/>
      <c r="Q24" s="41"/>
      <c r="R24" s="37">
        <f t="shared" si="2"/>
        <v>0</v>
      </c>
      <c r="S24" s="72"/>
      <c r="T24" s="41"/>
      <c r="U24" s="37"/>
      <c r="V24" s="72"/>
      <c r="W24" s="19">
        <f t="shared" si="3"/>
        <v>0</v>
      </c>
      <c r="X24" s="19">
        <f t="shared" si="4"/>
        <v>0</v>
      </c>
      <c r="Y24" s="99">
        <f t="shared" si="5"/>
        <v>0</v>
      </c>
      <c r="Z24" s="103">
        <v>42928</v>
      </c>
      <c r="AA24" s="184">
        <v>42979</v>
      </c>
      <c r="AB24" s="36"/>
      <c r="AC24" s="47"/>
      <c r="AD24" s="47"/>
      <c r="AE24" s="38"/>
      <c r="AF24" s="38"/>
      <c r="AG24" s="38"/>
      <c r="AH24" s="38"/>
      <c r="AI24" s="38"/>
      <c r="AJ24" s="47"/>
      <c r="AK24" s="47"/>
      <c r="AL24" s="38"/>
      <c r="AM24" s="38"/>
      <c r="AN24" s="38"/>
      <c r="AO24" s="38"/>
      <c r="AP24" s="38"/>
      <c r="AQ24" s="47"/>
      <c r="AR24" s="47"/>
      <c r="AS24" s="38"/>
      <c r="AT24" s="38"/>
      <c r="AU24" s="38"/>
      <c r="AV24" s="38"/>
      <c r="AW24" s="38"/>
      <c r="AX24" s="47"/>
      <c r="AY24" s="47"/>
      <c r="AZ24" s="38"/>
      <c r="BA24" s="38"/>
      <c r="BB24" s="38"/>
      <c r="BC24" s="38"/>
      <c r="BD24" s="38"/>
      <c r="BE24" s="49"/>
      <c r="BF24" s="46"/>
      <c r="BG24" s="38"/>
      <c r="BH24" s="38"/>
      <c r="BI24" s="38"/>
      <c r="BJ24" s="38"/>
      <c r="BK24" s="38"/>
      <c r="BL24" s="47"/>
      <c r="BM24" s="47"/>
      <c r="BN24" s="38"/>
      <c r="BO24" s="38"/>
      <c r="BP24" s="38"/>
      <c r="BQ24" s="38"/>
      <c r="BR24" s="38"/>
      <c r="BS24" s="47"/>
      <c r="BT24" s="47"/>
      <c r="BU24" s="38"/>
      <c r="BV24" s="38"/>
      <c r="BW24" s="38"/>
      <c r="BX24" s="38"/>
      <c r="BY24" s="38"/>
      <c r="BZ24" s="47"/>
      <c r="CA24" s="47"/>
      <c r="CB24" s="38"/>
      <c r="CC24" s="38"/>
      <c r="CD24" s="38"/>
      <c r="CE24" s="38"/>
      <c r="CF24" s="38"/>
      <c r="CG24" s="47"/>
      <c r="CH24" s="47"/>
      <c r="CI24" s="38"/>
      <c r="CJ24" s="48"/>
      <c r="CK24" s="36"/>
      <c r="CL24" s="38"/>
      <c r="CM24" s="38"/>
      <c r="CN24" s="47"/>
      <c r="CO24" s="47"/>
      <c r="CP24" s="38"/>
      <c r="CQ24" s="38"/>
      <c r="CR24" s="38"/>
      <c r="CS24" s="38"/>
      <c r="CT24" s="38"/>
      <c r="CU24" s="47"/>
      <c r="CV24" s="47"/>
      <c r="CW24" s="38"/>
      <c r="CX24" s="38"/>
      <c r="CY24" s="38"/>
      <c r="CZ24" s="38"/>
      <c r="DA24" s="38"/>
      <c r="DB24" s="47"/>
      <c r="DC24" s="47"/>
      <c r="DD24" s="38"/>
      <c r="DE24" s="38"/>
      <c r="DF24" s="38"/>
      <c r="DG24" s="38"/>
      <c r="DH24" s="38"/>
      <c r="DI24" s="47"/>
      <c r="DJ24" s="47"/>
      <c r="DK24" s="38"/>
      <c r="DL24" s="38"/>
      <c r="DM24" s="38"/>
      <c r="DN24" s="48"/>
      <c r="DO24" s="33"/>
      <c r="DP24" s="31"/>
      <c r="DQ24" s="31"/>
      <c r="DR24" s="23"/>
      <c r="DS24" s="23"/>
      <c r="DT24" s="23"/>
      <c r="DU24" s="23"/>
      <c r="DV24" s="23"/>
      <c r="DW24" s="31"/>
      <c r="DX24" s="31"/>
      <c r="DY24" s="23"/>
      <c r="DZ24" s="23"/>
      <c r="EA24" s="23"/>
      <c r="EB24" s="23"/>
      <c r="EC24" s="23"/>
      <c r="ED24" s="31"/>
      <c r="EE24" s="31"/>
      <c r="EF24" s="23"/>
      <c r="EG24" s="23"/>
      <c r="EH24" s="23"/>
      <c r="EI24" s="23"/>
      <c r="EJ24" s="23"/>
      <c r="EK24" s="31"/>
      <c r="EL24" s="31"/>
      <c r="EM24" s="23"/>
      <c r="EN24" s="23"/>
      <c r="EO24" s="23"/>
      <c r="EP24" s="23"/>
      <c r="EQ24" s="23"/>
      <c r="ER24" s="31"/>
      <c r="ES24" s="200"/>
      <c r="ET24" s="36"/>
      <c r="EU24" s="38"/>
      <c r="EV24" s="38"/>
      <c r="EW24" s="38"/>
      <c r="EX24" s="38"/>
      <c r="EY24" s="47"/>
      <c r="EZ24" s="47"/>
      <c r="FA24" s="38"/>
      <c r="FB24" s="38"/>
      <c r="FC24" s="38"/>
      <c r="FD24" s="38"/>
      <c r="FE24" s="38"/>
      <c r="FF24" s="47"/>
      <c r="FG24" s="47"/>
      <c r="FH24" s="38"/>
      <c r="FI24" s="38"/>
      <c r="FJ24" s="38"/>
      <c r="FK24" s="38"/>
      <c r="FL24" s="38"/>
      <c r="FM24" s="47"/>
      <c r="FN24" s="49"/>
      <c r="FO24" s="98">
        <f t="shared" si="6"/>
        <v>0</v>
      </c>
      <c r="FP24" s="45">
        <f t="shared" si="7"/>
        <v>0</v>
      </c>
      <c r="FQ24" s="98">
        <f t="shared" si="8"/>
        <v>0</v>
      </c>
      <c r="FR24" s="45">
        <f t="shared" si="9"/>
        <v>0</v>
      </c>
      <c r="FS24" s="98">
        <f t="shared" si="10"/>
        <v>0</v>
      </c>
      <c r="FT24" s="45">
        <f t="shared" si="11"/>
        <v>0</v>
      </c>
      <c r="FU24" s="98">
        <f t="shared" si="12"/>
        <v>0</v>
      </c>
      <c r="FV24" s="45">
        <f t="shared" si="13"/>
        <v>0</v>
      </c>
      <c r="FW24" s="98">
        <f t="shared" si="14"/>
        <v>0</v>
      </c>
      <c r="FX24" s="45">
        <f t="shared" si="15"/>
        <v>0</v>
      </c>
      <c r="FY24" s="95">
        <f t="shared" si="16"/>
        <v>0</v>
      </c>
      <c r="FZ24" s="96">
        <f t="shared" si="17"/>
        <v>0</v>
      </c>
      <c r="GA24" s="90">
        <f t="shared" si="18"/>
        <v>0</v>
      </c>
      <c r="GB24" s="20">
        <f t="shared" si="19"/>
        <v>0</v>
      </c>
    </row>
    <row r="25" spans="1:185" x14ac:dyDescent="0.25">
      <c r="A25" s="50"/>
      <c r="F25" s="52" t="s">
        <v>25</v>
      </c>
      <c r="G25" s="53">
        <f>COUNTIF(G6:G24,"N")</f>
        <v>2</v>
      </c>
      <c r="H25" s="54" t="s">
        <v>29</v>
      </c>
      <c r="I25" s="64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6">
        <f t="shared" ref="AB25:BI25" si="20">COUNTIF(Y6:Y24,"FIN")</f>
        <v>0</v>
      </c>
      <c r="AC25" s="56"/>
      <c r="AD25" s="56"/>
      <c r="AE25" s="56">
        <f>COUNTIF(Z6:Z24,"FIN")</f>
        <v>0</v>
      </c>
      <c r="AF25" s="56">
        <f>COUNTIF(AA6:AA24,"FIN")</f>
        <v>0</v>
      </c>
      <c r="AG25" s="56">
        <f>COUNTIF(AB6:AB24,"FIN")</f>
        <v>0</v>
      </c>
      <c r="AH25" s="56">
        <f t="shared" si="20"/>
        <v>0</v>
      </c>
      <c r="AI25" s="56">
        <f t="shared" si="20"/>
        <v>0</v>
      </c>
      <c r="AJ25" s="56">
        <f t="shared" si="20"/>
        <v>0</v>
      </c>
      <c r="AK25" s="56">
        <f t="shared" si="20"/>
        <v>0</v>
      </c>
      <c r="AL25" s="56">
        <f t="shared" si="20"/>
        <v>0</v>
      </c>
      <c r="AM25" s="56">
        <f t="shared" si="20"/>
        <v>0</v>
      </c>
      <c r="AN25" s="56">
        <f t="shared" si="20"/>
        <v>0</v>
      </c>
      <c r="AO25" s="56">
        <f t="shared" si="20"/>
        <v>0</v>
      </c>
      <c r="AP25" s="56">
        <f t="shared" si="20"/>
        <v>0</v>
      </c>
      <c r="AQ25" s="56">
        <f t="shared" si="20"/>
        <v>0</v>
      </c>
      <c r="AR25" s="56">
        <f t="shared" si="20"/>
        <v>0</v>
      </c>
      <c r="AS25" s="56">
        <f t="shared" si="20"/>
        <v>0</v>
      </c>
      <c r="AT25" s="56">
        <f t="shared" si="20"/>
        <v>0</v>
      </c>
      <c r="AU25" s="56">
        <f t="shared" si="20"/>
        <v>0</v>
      </c>
      <c r="AV25" s="56">
        <f t="shared" si="20"/>
        <v>0</v>
      </c>
      <c r="AW25" s="56">
        <f t="shared" si="20"/>
        <v>0</v>
      </c>
      <c r="AX25" s="56">
        <f t="shared" si="20"/>
        <v>0</v>
      </c>
      <c r="AY25" s="56">
        <f t="shared" si="20"/>
        <v>0</v>
      </c>
      <c r="AZ25" s="56">
        <f t="shared" si="20"/>
        <v>0</v>
      </c>
      <c r="BA25" s="56">
        <f t="shared" si="20"/>
        <v>0</v>
      </c>
      <c r="BB25" s="56">
        <f t="shared" si="20"/>
        <v>0</v>
      </c>
      <c r="BC25" s="56">
        <f t="shared" si="20"/>
        <v>0</v>
      </c>
      <c r="BD25" s="56">
        <f t="shared" si="20"/>
        <v>0</v>
      </c>
      <c r="BE25" s="56">
        <f t="shared" si="20"/>
        <v>0</v>
      </c>
      <c r="BF25" s="56">
        <f t="shared" si="20"/>
        <v>0</v>
      </c>
      <c r="BG25" s="56">
        <f t="shared" si="20"/>
        <v>0</v>
      </c>
      <c r="BH25" s="56">
        <f t="shared" si="20"/>
        <v>0</v>
      </c>
      <c r="BI25" s="56">
        <f t="shared" si="20"/>
        <v>0</v>
      </c>
      <c r="BJ25" s="56">
        <f>COUNTIF(BG7:BG24,"FIN")</f>
        <v>0</v>
      </c>
      <c r="BK25" s="56">
        <f>COUNTIF(BH7:BH24,"FIN")</f>
        <v>0</v>
      </c>
      <c r="BL25" s="56">
        <f>COUNTIF(BI7:BI24,"FIN")</f>
        <v>0</v>
      </c>
      <c r="BM25" s="56">
        <f t="shared" ref="BM25:CK25" si="21">COUNTIF(BJ6:BJ24,"FIN")</f>
        <v>0</v>
      </c>
      <c r="BN25" s="56">
        <f t="shared" si="21"/>
        <v>0</v>
      </c>
      <c r="BO25" s="56">
        <f t="shared" si="21"/>
        <v>0</v>
      </c>
      <c r="BP25" s="56">
        <f t="shared" si="21"/>
        <v>0</v>
      </c>
      <c r="BQ25" s="56">
        <f t="shared" si="21"/>
        <v>0</v>
      </c>
      <c r="BR25" s="56">
        <f t="shared" si="21"/>
        <v>0</v>
      </c>
      <c r="BS25" s="56">
        <f t="shared" si="21"/>
        <v>0</v>
      </c>
      <c r="BT25" s="56">
        <f t="shared" si="21"/>
        <v>0</v>
      </c>
      <c r="BU25" s="56">
        <f t="shared" si="21"/>
        <v>0</v>
      </c>
      <c r="BV25" s="56">
        <f t="shared" si="21"/>
        <v>0</v>
      </c>
      <c r="BW25" s="56">
        <f t="shared" si="21"/>
        <v>0</v>
      </c>
      <c r="BX25" s="56">
        <f t="shared" si="21"/>
        <v>0</v>
      </c>
      <c r="BY25" s="56">
        <f t="shared" si="21"/>
        <v>0</v>
      </c>
      <c r="BZ25" s="56">
        <f t="shared" si="21"/>
        <v>0</v>
      </c>
      <c r="CA25" s="56">
        <f t="shared" si="21"/>
        <v>0</v>
      </c>
      <c r="CB25" s="56">
        <f t="shared" si="21"/>
        <v>0</v>
      </c>
      <c r="CC25" s="56">
        <f t="shared" si="21"/>
        <v>0</v>
      </c>
      <c r="CD25" s="56">
        <f t="shared" si="21"/>
        <v>0</v>
      </c>
      <c r="CE25" s="56">
        <f t="shared" si="21"/>
        <v>0</v>
      </c>
      <c r="CF25" s="56">
        <f t="shared" si="21"/>
        <v>0</v>
      </c>
      <c r="CG25" s="56">
        <f t="shared" si="21"/>
        <v>0</v>
      </c>
      <c r="CH25" s="56">
        <f t="shared" si="21"/>
        <v>0</v>
      </c>
      <c r="CI25" s="56">
        <f t="shared" si="21"/>
        <v>0</v>
      </c>
      <c r="CJ25" s="56">
        <f t="shared" si="21"/>
        <v>0</v>
      </c>
      <c r="CK25" s="56">
        <f t="shared" si="21"/>
        <v>0</v>
      </c>
      <c r="CL25" s="56">
        <f>COUNTIF(CI7:CI24,"FIN")</f>
        <v>0</v>
      </c>
      <c r="CM25" s="56">
        <f>COUNTIF(CJ7:CJ24,"FIN")</f>
        <v>0</v>
      </c>
      <c r="CN25" s="56">
        <f>COUNTIF(CK7:CK24,"FIN")</f>
        <v>0</v>
      </c>
      <c r="CO25" s="56">
        <f t="shared" ref="CO25:DM25" si="22">COUNTIF(CL6:CL24,"FIN")</f>
        <v>0</v>
      </c>
      <c r="CP25" s="53">
        <f t="shared" si="22"/>
        <v>0</v>
      </c>
      <c r="CQ25" s="56">
        <f t="shared" si="22"/>
        <v>0</v>
      </c>
      <c r="CR25" s="56">
        <f t="shared" si="22"/>
        <v>0</v>
      </c>
      <c r="CS25" s="56">
        <f t="shared" si="22"/>
        <v>0</v>
      </c>
      <c r="CT25" s="56">
        <f t="shared" si="22"/>
        <v>0</v>
      </c>
      <c r="CU25" s="56">
        <f t="shared" si="22"/>
        <v>0</v>
      </c>
      <c r="CV25" s="56">
        <f t="shared" si="22"/>
        <v>0</v>
      </c>
      <c r="CW25" s="56">
        <f t="shared" si="22"/>
        <v>0</v>
      </c>
      <c r="CX25" s="56">
        <f t="shared" si="22"/>
        <v>0</v>
      </c>
      <c r="CY25" s="56">
        <f t="shared" si="22"/>
        <v>0</v>
      </c>
      <c r="CZ25" s="56">
        <f t="shared" si="22"/>
        <v>0</v>
      </c>
      <c r="DA25" s="56">
        <f t="shared" si="22"/>
        <v>0</v>
      </c>
      <c r="DB25" s="56">
        <f t="shared" si="22"/>
        <v>0</v>
      </c>
      <c r="DC25" s="56">
        <f t="shared" si="22"/>
        <v>0</v>
      </c>
      <c r="DD25" s="56">
        <f t="shared" si="22"/>
        <v>0</v>
      </c>
      <c r="DE25" s="56">
        <f t="shared" si="22"/>
        <v>0</v>
      </c>
      <c r="DF25" s="56">
        <f t="shared" si="22"/>
        <v>0</v>
      </c>
      <c r="DG25" s="56">
        <f t="shared" si="22"/>
        <v>0</v>
      </c>
      <c r="DH25" s="56">
        <f t="shared" si="22"/>
        <v>0</v>
      </c>
      <c r="DI25" s="56">
        <f t="shared" si="22"/>
        <v>0</v>
      </c>
      <c r="DJ25" s="56">
        <f t="shared" si="22"/>
        <v>0</v>
      </c>
      <c r="DK25" s="56">
        <f t="shared" si="22"/>
        <v>0</v>
      </c>
      <c r="DL25" s="56">
        <f t="shared" si="22"/>
        <v>0</v>
      </c>
      <c r="DM25" s="56">
        <f t="shared" si="22"/>
        <v>0</v>
      </c>
      <c r="DN25" s="56">
        <f>COUNTIF(DK7:DK24,"FIN")</f>
        <v>0</v>
      </c>
      <c r="DO25" s="56">
        <f>COUNTIF(DL7:DL24,"FIN")</f>
        <v>0</v>
      </c>
      <c r="DP25" s="56">
        <f>COUNTIF(DM7:DM24,"FIN")</f>
        <v>0</v>
      </c>
      <c r="DQ25" s="56"/>
      <c r="DR25" s="56">
        <f>COUNTIF(DN6:DN24,"FIN")</f>
        <v>0</v>
      </c>
      <c r="DS25" s="56">
        <f>COUNTIF(DO6:DO24,"FIN")</f>
        <v>0</v>
      </c>
      <c r="DT25" s="56">
        <f>COUNTIF(DP6:DP24,"FIN")</f>
        <v>0</v>
      </c>
      <c r="DU25" s="53">
        <f t="shared" ref="DU25:EO25" si="23">COUNTIF(DR6:DR24,"FIN")</f>
        <v>0</v>
      </c>
      <c r="DV25" s="56">
        <f t="shared" si="23"/>
        <v>0</v>
      </c>
      <c r="DW25" s="56">
        <f t="shared" si="23"/>
        <v>0</v>
      </c>
      <c r="DX25" s="56">
        <f t="shared" si="23"/>
        <v>0</v>
      </c>
      <c r="DY25" s="56">
        <f t="shared" si="23"/>
        <v>0</v>
      </c>
      <c r="DZ25" s="56">
        <f t="shared" si="23"/>
        <v>0</v>
      </c>
      <c r="EA25" s="56">
        <f t="shared" si="23"/>
        <v>0</v>
      </c>
      <c r="EB25" s="56">
        <f t="shared" si="23"/>
        <v>0</v>
      </c>
      <c r="EC25" s="56">
        <f t="shared" si="23"/>
        <v>0</v>
      </c>
      <c r="ED25" s="56">
        <f t="shared" si="23"/>
        <v>0</v>
      </c>
      <c r="EE25" s="56">
        <f t="shared" si="23"/>
        <v>0</v>
      </c>
      <c r="EF25" s="56">
        <f t="shared" si="23"/>
        <v>0</v>
      </c>
      <c r="EG25" s="56">
        <f t="shared" si="23"/>
        <v>0</v>
      </c>
      <c r="EH25" s="56">
        <f t="shared" si="23"/>
        <v>0</v>
      </c>
      <c r="EI25" s="56">
        <f t="shared" si="23"/>
        <v>0</v>
      </c>
      <c r="EJ25" s="56">
        <f t="shared" si="23"/>
        <v>0</v>
      </c>
      <c r="EK25" s="56">
        <f t="shared" si="23"/>
        <v>0</v>
      </c>
      <c r="EL25" s="56">
        <f t="shared" si="23"/>
        <v>0</v>
      </c>
      <c r="EM25" s="56">
        <f t="shared" si="23"/>
        <v>0</v>
      </c>
      <c r="EN25" s="56">
        <f t="shared" si="23"/>
        <v>0</v>
      </c>
      <c r="EO25" s="56">
        <f t="shared" si="23"/>
        <v>0</v>
      </c>
      <c r="EP25" s="56">
        <f>COUNTIF(EM7:EM24,"FIN")</f>
        <v>0</v>
      </c>
      <c r="EQ25" s="56">
        <f>COUNTIF(EN7:EN24,"FIN")</f>
        <v>0</v>
      </c>
      <c r="ER25" s="56">
        <f>COUNTIF(EO7:EO24,"FIN")</f>
        <v>0</v>
      </c>
      <c r="ES25" s="56">
        <f t="shared" ref="ES25:FN25" si="24">COUNTIF(EP6:EP24,"FIN")</f>
        <v>0</v>
      </c>
      <c r="ET25" s="56">
        <f t="shared" si="24"/>
        <v>0</v>
      </c>
      <c r="EU25" s="56">
        <f t="shared" si="24"/>
        <v>0</v>
      </c>
      <c r="EV25" s="56">
        <f t="shared" si="24"/>
        <v>0</v>
      </c>
      <c r="EW25" s="56">
        <f t="shared" si="24"/>
        <v>0</v>
      </c>
      <c r="EX25" s="56">
        <f t="shared" si="24"/>
        <v>0</v>
      </c>
      <c r="EY25" s="56">
        <f t="shared" si="24"/>
        <v>0</v>
      </c>
      <c r="EZ25" s="53">
        <f t="shared" si="24"/>
        <v>0</v>
      </c>
      <c r="FA25" s="56">
        <f t="shared" si="24"/>
        <v>0</v>
      </c>
      <c r="FB25" s="56">
        <f t="shared" si="24"/>
        <v>0</v>
      </c>
      <c r="FC25" s="56">
        <f t="shared" si="24"/>
        <v>0</v>
      </c>
      <c r="FD25" s="56">
        <f t="shared" si="24"/>
        <v>0</v>
      </c>
      <c r="FE25" s="56">
        <f t="shared" si="24"/>
        <v>0</v>
      </c>
      <c r="FF25" s="56">
        <f t="shared" si="24"/>
        <v>0</v>
      </c>
      <c r="FG25" s="56">
        <f t="shared" si="24"/>
        <v>0</v>
      </c>
      <c r="FH25" s="56">
        <f t="shared" si="24"/>
        <v>0</v>
      </c>
      <c r="FI25" s="56">
        <f t="shared" si="24"/>
        <v>0</v>
      </c>
      <c r="FJ25" s="56">
        <f t="shared" si="24"/>
        <v>0</v>
      </c>
      <c r="FK25" s="56">
        <f t="shared" si="24"/>
        <v>0</v>
      </c>
      <c r="FL25" s="56">
        <f t="shared" si="24"/>
        <v>0</v>
      </c>
      <c r="FM25" s="56">
        <f t="shared" si="24"/>
        <v>0</v>
      </c>
      <c r="FN25" s="56">
        <f t="shared" si="24"/>
        <v>0</v>
      </c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</row>
    <row r="26" spans="1:185" ht="15.75" thickBot="1" x14ac:dyDescent="0.3">
      <c r="F26" s="105" t="s">
        <v>26</v>
      </c>
      <c r="G26" s="60">
        <f>COUNTIF(G6:G24,"C")</f>
        <v>1</v>
      </c>
      <c r="H26" s="57" t="s">
        <v>30</v>
      </c>
      <c r="I26" s="64"/>
      <c r="AB26" s="58">
        <f t="shared" ref="AB26:BI26" si="25">COUNTIF(AB7:AB25,"FIC")</f>
        <v>0</v>
      </c>
      <c r="AC26" s="58"/>
      <c r="AD26" s="58"/>
      <c r="AE26" s="58">
        <f t="shared" si="25"/>
        <v>0</v>
      </c>
      <c r="AF26" s="58">
        <f t="shared" si="25"/>
        <v>0</v>
      </c>
      <c r="AG26" s="58">
        <f t="shared" si="25"/>
        <v>0</v>
      </c>
      <c r="AH26" s="58">
        <f t="shared" si="25"/>
        <v>0</v>
      </c>
      <c r="AI26" s="58">
        <f t="shared" si="25"/>
        <v>0</v>
      </c>
      <c r="AJ26" s="58">
        <f t="shared" si="25"/>
        <v>0</v>
      </c>
      <c r="AK26" s="58">
        <f t="shared" si="25"/>
        <v>0</v>
      </c>
      <c r="AL26" s="58">
        <f t="shared" si="25"/>
        <v>0</v>
      </c>
      <c r="AM26" s="58">
        <f t="shared" si="25"/>
        <v>0</v>
      </c>
      <c r="AN26" s="58">
        <f t="shared" si="25"/>
        <v>0</v>
      </c>
      <c r="AO26" s="58">
        <f t="shared" si="25"/>
        <v>0</v>
      </c>
      <c r="AP26" s="58">
        <f t="shared" si="25"/>
        <v>0</v>
      </c>
      <c r="AQ26" s="58">
        <f t="shared" si="25"/>
        <v>0</v>
      </c>
      <c r="AR26" s="58">
        <f t="shared" si="25"/>
        <v>0</v>
      </c>
      <c r="AS26" s="58">
        <f t="shared" si="25"/>
        <v>0</v>
      </c>
      <c r="AT26" s="58">
        <f t="shared" si="25"/>
        <v>0</v>
      </c>
      <c r="AU26" s="58">
        <f t="shared" si="25"/>
        <v>0</v>
      </c>
      <c r="AV26" s="58">
        <f t="shared" si="25"/>
        <v>0</v>
      </c>
      <c r="AW26" s="58">
        <f t="shared" si="25"/>
        <v>0</v>
      </c>
      <c r="AX26" s="58">
        <f t="shared" si="25"/>
        <v>0</v>
      </c>
      <c r="AY26" s="58">
        <f t="shared" si="25"/>
        <v>0</v>
      </c>
      <c r="AZ26" s="58">
        <f t="shared" si="25"/>
        <v>0</v>
      </c>
      <c r="BA26" s="58">
        <f t="shared" si="25"/>
        <v>0</v>
      </c>
      <c r="BB26" s="58">
        <f t="shared" si="25"/>
        <v>0</v>
      </c>
      <c r="BC26" s="58">
        <f t="shared" si="25"/>
        <v>0</v>
      </c>
      <c r="BD26" s="58">
        <f t="shared" si="25"/>
        <v>0</v>
      </c>
      <c r="BE26" s="58">
        <f t="shared" si="25"/>
        <v>0</v>
      </c>
      <c r="BF26" s="58">
        <f t="shared" si="25"/>
        <v>0</v>
      </c>
      <c r="BG26" s="58">
        <f t="shared" si="25"/>
        <v>0</v>
      </c>
      <c r="BH26" s="58">
        <f t="shared" si="25"/>
        <v>0</v>
      </c>
      <c r="BI26" s="58">
        <f t="shared" si="25"/>
        <v>0</v>
      </c>
      <c r="BJ26" s="58">
        <f t="shared" ref="BJ26:CO26" si="26">COUNTIF(BJ7:BJ25,"FIC")</f>
        <v>0</v>
      </c>
      <c r="BK26" s="58">
        <f t="shared" si="26"/>
        <v>0</v>
      </c>
      <c r="BL26" s="58">
        <f t="shared" si="26"/>
        <v>0</v>
      </c>
      <c r="BM26" s="58">
        <f t="shared" si="26"/>
        <v>0</v>
      </c>
      <c r="BN26" s="58">
        <f t="shared" si="26"/>
        <v>0</v>
      </c>
      <c r="BO26" s="58">
        <f t="shared" si="26"/>
        <v>0</v>
      </c>
      <c r="BP26" s="58">
        <f t="shared" si="26"/>
        <v>0</v>
      </c>
      <c r="BQ26" s="58">
        <f t="shared" si="26"/>
        <v>0</v>
      </c>
      <c r="BR26" s="58">
        <f t="shared" si="26"/>
        <v>0</v>
      </c>
      <c r="BS26" s="58">
        <f t="shared" si="26"/>
        <v>0</v>
      </c>
      <c r="BT26" s="58">
        <f t="shared" si="26"/>
        <v>0</v>
      </c>
      <c r="BU26" s="58">
        <f t="shared" si="26"/>
        <v>0</v>
      </c>
      <c r="BV26" s="58">
        <f t="shared" si="26"/>
        <v>0</v>
      </c>
      <c r="BW26" s="58">
        <f t="shared" si="26"/>
        <v>0</v>
      </c>
      <c r="BX26" s="58">
        <f t="shared" si="26"/>
        <v>0</v>
      </c>
      <c r="BY26" s="58">
        <f t="shared" si="26"/>
        <v>0</v>
      </c>
      <c r="BZ26" s="58">
        <f t="shared" si="26"/>
        <v>0</v>
      </c>
      <c r="CA26" s="58">
        <f t="shared" si="26"/>
        <v>0</v>
      </c>
      <c r="CB26" s="58">
        <f t="shared" si="26"/>
        <v>0</v>
      </c>
      <c r="CC26" s="58">
        <f t="shared" si="26"/>
        <v>0</v>
      </c>
      <c r="CD26" s="58">
        <f t="shared" si="26"/>
        <v>0</v>
      </c>
      <c r="CE26" s="58">
        <f t="shared" si="26"/>
        <v>0</v>
      </c>
      <c r="CF26" s="58">
        <f t="shared" si="26"/>
        <v>0</v>
      </c>
      <c r="CG26" s="58">
        <f t="shared" si="26"/>
        <v>0</v>
      </c>
      <c r="CH26" s="58">
        <f t="shared" si="26"/>
        <v>0</v>
      </c>
      <c r="CI26" s="58">
        <f t="shared" si="26"/>
        <v>0</v>
      </c>
      <c r="CJ26" s="58">
        <f t="shared" si="26"/>
        <v>0</v>
      </c>
      <c r="CK26" s="58">
        <f t="shared" si="26"/>
        <v>0</v>
      </c>
      <c r="CL26" s="58">
        <f t="shared" si="26"/>
        <v>0</v>
      </c>
      <c r="CM26" s="58">
        <f t="shared" si="26"/>
        <v>0</v>
      </c>
      <c r="CN26" s="58">
        <f t="shared" si="26"/>
        <v>0</v>
      </c>
      <c r="CO26" s="58">
        <f t="shared" si="26"/>
        <v>0</v>
      </c>
      <c r="CP26" s="59">
        <f t="shared" ref="CP26:DV26" si="27">COUNTIF(CP7:CP25,"FIC")</f>
        <v>0</v>
      </c>
      <c r="CQ26" s="58">
        <f t="shared" si="27"/>
        <v>0</v>
      </c>
      <c r="CR26" s="58">
        <f t="shared" si="27"/>
        <v>0</v>
      </c>
      <c r="CS26" s="58">
        <f t="shared" si="27"/>
        <v>0</v>
      </c>
      <c r="CT26" s="58">
        <f t="shared" si="27"/>
        <v>0</v>
      </c>
      <c r="CU26" s="58">
        <f t="shared" si="27"/>
        <v>0</v>
      </c>
      <c r="CV26" s="58">
        <f t="shared" si="27"/>
        <v>0</v>
      </c>
      <c r="CW26" s="58">
        <f t="shared" si="27"/>
        <v>0</v>
      </c>
      <c r="CX26" s="58">
        <f t="shared" si="27"/>
        <v>0</v>
      </c>
      <c r="CY26" s="58">
        <f t="shared" si="27"/>
        <v>0</v>
      </c>
      <c r="CZ26" s="58">
        <f t="shared" si="27"/>
        <v>0</v>
      </c>
      <c r="DA26" s="58">
        <f t="shared" si="27"/>
        <v>0</v>
      </c>
      <c r="DB26" s="58">
        <f t="shared" si="27"/>
        <v>0</v>
      </c>
      <c r="DC26" s="58">
        <f t="shared" si="27"/>
        <v>0</v>
      </c>
      <c r="DD26" s="58">
        <f t="shared" si="27"/>
        <v>0</v>
      </c>
      <c r="DE26" s="58">
        <f t="shared" si="27"/>
        <v>0</v>
      </c>
      <c r="DF26" s="58">
        <f t="shared" si="27"/>
        <v>0</v>
      </c>
      <c r="DG26" s="58">
        <f t="shared" si="27"/>
        <v>0</v>
      </c>
      <c r="DH26" s="58">
        <f t="shared" si="27"/>
        <v>0</v>
      </c>
      <c r="DI26" s="58">
        <f t="shared" si="27"/>
        <v>0</v>
      </c>
      <c r="DJ26" s="58">
        <f t="shared" si="27"/>
        <v>0</v>
      </c>
      <c r="DK26" s="58">
        <f t="shared" si="27"/>
        <v>0</v>
      </c>
      <c r="DL26" s="58">
        <f t="shared" si="27"/>
        <v>0</v>
      </c>
      <c r="DM26" s="58">
        <f t="shared" si="27"/>
        <v>0</v>
      </c>
      <c r="DN26" s="58">
        <f t="shared" si="27"/>
        <v>0</v>
      </c>
      <c r="DO26" s="58">
        <f t="shared" si="27"/>
        <v>0</v>
      </c>
      <c r="DP26" s="58">
        <f t="shared" si="27"/>
        <v>0</v>
      </c>
      <c r="DQ26" s="58"/>
      <c r="DR26" s="58">
        <f t="shared" si="27"/>
        <v>0</v>
      </c>
      <c r="DS26" s="58">
        <f t="shared" si="27"/>
        <v>0</v>
      </c>
      <c r="DT26" s="58">
        <f t="shared" si="27"/>
        <v>0</v>
      </c>
      <c r="DU26" s="59">
        <f t="shared" si="27"/>
        <v>0</v>
      </c>
      <c r="DV26" s="58">
        <f t="shared" si="27"/>
        <v>0</v>
      </c>
      <c r="DW26" s="58">
        <f t="shared" ref="DW26:FB26" si="28">COUNTIF(DW7:DW25,"FIC")</f>
        <v>0</v>
      </c>
      <c r="DX26" s="58">
        <f t="shared" si="28"/>
        <v>0</v>
      </c>
      <c r="DY26" s="58">
        <f t="shared" si="28"/>
        <v>0</v>
      </c>
      <c r="DZ26" s="58">
        <f t="shared" si="28"/>
        <v>0</v>
      </c>
      <c r="EA26" s="58">
        <f t="shared" si="28"/>
        <v>0</v>
      </c>
      <c r="EB26" s="58">
        <f t="shared" si="28"/>
        <v>0</v>
      </c>
      <c r="EC26" s="58">
        <f t="shared" si="28"/>
        <v>0</v>
      </c>
      <c r="ED26" s="58">
        <f t="shared" si="28"/>
        <v>0</v>
      </c>
      <c r="EE26" s="58">
        <f t="shared" si="28"/>
        <v>0</v>
      </c>
      <c r="EF26" s="58">
        <f t="shared" si="28"/>
        <v>0</v>
      </c>
      <c r="EG26" s="58">
        <f t="shared" si="28"/>
        <v>0</v>
      </c>
      <c r="EH26" s="58">
        <f t="shared" si="28"/>
        <v>0</v>
      </c>
      <c r="EI26" s="58">
        <f t="shared" si="28"/>
        <v>0</v>
      </c>
      <c r="EJ26" s="58">
        <f t="shared" si="28"/>
        <v>0</v>
      </c>
      <c r="EK26" s="58">
        <f t="shared" si="28"/>
        <v>0</v>
      </c>
      <c r="EL26" s="58">
        <f t="shared" si="28"/>
        <v>0</v>
      </c>
      <c r="EM26" s="58">
        <f t="shared" si="28"/>
        <v>0</v>
      </c>
      <c r="EN26" s="58">
        <f t="shared" si="28"/>
        <v>0</v>
      </c>
      <c r="EO26" s="58">
        <f t="shared" si="28"/>
        <v>0</v>
      </c>
      <c r="EP26" s="58">
        <f t="shared" si="28"/>
        <v>0</v>
      </c>
      <c r="EQ26" s="58">
        <f t="shared" si="28"/>
        <v>0</v>
      </c>
      <c r="ER26" s="58">
        <f t="shared" si="28"/>
        <v>0</v>
      </c>
      <c r="ES26" s="58">
        <f t="shared" si="28"/>
        <v>0</v>
      </c>
      <c r="ET26" s="58">
        <f t="shared" si="28"/>
        <v>0</v>
      </c>
      <c r="EU26" s="58">
        <f t="shared" si="28"/>
        <v>0</v>
      </c>
      <c r="EV26" s="58">
        <f t="shared" si="28"/>
        <v>0</v>
      </c>
      <c r="EW26" s="58">
        <f t="shared" si="28"/>
        <v>0</v>
      </c>
      <c r="EX26" s="58">
        <f t="shared" si="28"/>
        <v>0</v>
      </c>
      <c r="EY26" s="58">
        <f t="shared" si="28"/>
        <v>0</v>
      </c>
      <c r="EZ26" s="59">
        <f t="shared" si="28"/>
        <v>0</v>
      </c>
      <c r="FA26" s="58">
        <f t="shared" si="28"/>
        <v>0</v>
      </c>
      <c r="FB26" s="58">
        <f t="shared" si="28"/>
        <v>0</v>
      </c>
      <c r="FC26" s="58">
        <f t="shared" ref="FC26:FN26" si="29">COUNTIF(FC7:FC25,"FIC")</f>
        <v>0</v>
      </c>
      <c r="FD26" s="58">
        <f t="shared" si="29"/>
        <v>0</v>
      </c>
      <c r="FE26" s="58">
        <f t="shared" si="29"/>
        <v>0</v>
      </c>
      <c r="FF26" s="58">
        <f t="shared" si="29"/>
        <v>0</v>
      </c>
      <c r="FG26" s="58">
        <f t="shared" si="29"/>
        <v>0</v>
      </c>
      <c r="FH26" s="58">
        <f t="shared" si="29"/>
        <v>0</v>
      </c>
      <c r="FI26" s="58">
        <f t="shared" si="29"/>
        <v>0</v>
      </c>
      <c r="FJ26" s="58">
        <f t="shared" si="29"/>
        <v>0</v>
      </c>
      <c r="FK26" s="58">
        <f t="shared" si="29"/>
        <v>0</v>
      </c>
      <c r="FL26" s="58">
        <f t="shared" si="29"/>
        <v>0</v>
      </c>
      <c r="FM26" s="58">
        <f t="shared" si="29"/>
        <v>0</v>
      </c>
      <c r="FN26" s="58">
        <f t="shared" si="29"/>
        <v>0</v>
      </c>
    </row>
    <row r="27" spans="1:185" ht="15.75" thickBot="1" x14ac:dyDescent="0.3">
      <c r="F27" s="106" t="s">
        <v>28</v>
      </c>
      <c r="G27" s="107">
        <f>SUM(G25:G26)</f>
        <v>3</v>
      </c>
      <c r="H27" s="65"/>
      <c r="I27" s="104"/>
    </row>
    <row r="28" spans="1:185" ht="15.75" thickBot="1" x14ac:dyDescent="0.3">
      <c r="F28" s="63"/>
      <c r="G28" s="108"/>
      <c r="H28" s="65"/>
      <c r="I28" s="104"/>
    </row>
    <row r="29" spans="1:185" ht="15.75" thickBot="1" x14ac:dyDescent="0.3">
      <c r="C29" s="133" t="s">
        <v>80</v>
      </c>
      <c r="D29" s="134"/>
      <c r="E29" s="134"/>
      <c r="F29" s="134"/>
      <c r="G29" s="135"/>
    </row>
    <row r="30" spans="1:185" x14ac:dyDescent="0.25">
      <c r="C30" s="110" t="s">
        <v>75</v>
      </c>
      <c r="D30" s="164" t="s">
        <v>73</v>
      </c>
      <c r="E30" s="165"/>
      <c r="F30" s="165"/>
      <c r="G30" s="166"/>
    </row>
    <row r="31" spans="1:185" ht="15.75" customHeight="1" x14ac:dyDescent="0.25">
      <c r="C31" s="111" t="s">
        <v>77</v>
      </c>
      <c r="D31" s="167" t="s">
        <v>71</v>
      </c>
      <c r="E31" s="168"/>
      <c r="F31" s="168"/>
      <c r="G31" s="169"/>
    </row>
    <row r="32" spans="1:185" x14ac:dyDescent="0.25">
      <c r="C32" s="111" t="s">
        <v>76</v>
      </c>
      <c r="D32" s="167" t="s">
        <v>72</v>
      </c>
      <c r="E32" s="168"/>
      <c r="F32" s="168"/>
      <c r="G32" s="169"/>
    </row>
    <row r="33" spans="1:137" ht="25.5" customHeight="1" thickBot="1" x14ac:dyDescent="0.3">
      <c r="C33" s="112" t="s">
        <v>78</v>
      </c>
      <c r="D33" s="170" t="s">
        <v>79</v>
      </c>
      <c r="E33" s="171"/>
      <c r="F33" s="171"/>
      <c r="G33" s="172"/>
    </row>
    <row r="34" spans="1:137" x14ac:dyDescent="0.25">
      <c r="C34" s="61"/>
      <c r="D34" s="62"/>
      <c r="E34" s="61"/>
      <c r="F34" s="62"/>
      <c r="G34" s="62"/>
    </row>
    <row r="35" spans="1:137" ht="15" customHeight="1" x14ac:dyDescent="0.25">
      <c r="A35" s="61"/>
      <c r="B35" s="160" t="s">
        <v>13</v>
      </c>
      <c r="C35" s="160"/>
      <c r="D35" s="160"/>
      <c r="I35" s="109" t="s">
        <v>16</v>
      </c>
      <c r="J35" s="109"/>
      <c r="M35" s="66"/>
      <c r="N35" s="66"/>
      <c r="O35" s="66"/>
      <c r="P35" s="67"/>
      <c r="Q35" s="61"/>
      <c r="R35" s="61"/>
      <c r="T35" s="61"/>
      <c r="U35" s="61"/>
      <c r="W35" s="61"/>
      <c r="X35" s="61"/>
      <c r="AB35" s="61"/>
      <c r="AC35" s="61"/>
      <c r="AD35" s="61"/>
      <c r="AE35" s="61"/>
      <c r="CQ35" s="66"/>
      <c r="CR35" s="66"/>
      <c r="CS35" s="67"/>
      <c r="CT35" s="66"/>
      <c r="CU35" s="66"/>
      <c r="CV35" s="67"/>
      <c r="CW35" s="66"/>
      <c r="CX35" s="66"/>
      <c r="CY35" s="67"/>
      <c r="CZ35" s="66"/>
      <c r="DA35" s="66"/>
      <c r="DB35" s="67"/>
      <c r="DV35" s="66"/>
      <c r="DW35" s="66"/>
      <c r="DX35" s="67"/>
      <c r="DY35" s="66"/>
      <c r="DZ35" s="66"/>
      <c r="EA35" s="67"/>
      <c r="EB35" s="66"/>
      <c r="EC35" s="66"/>
      <c r="ED35" s="67"/>
      <c r="EE35" s="66"/>
      <c r="EF35" s="66"/>
      <c r="EG35" s="67"/>
    </row>
    <row r="36" spans="1:137" ht="15" customHeight="1" x14ac:dyDescent="0.25">
      <c r="A36" s="61"/>
      <c r="B36" s="160" t="s">
        <v>31</v>
      </c>
      <c r="C36" s="160"/>
      <c r="D36" s="160"/>
      <c r="E36" s="69"/>
      <c r="F36" s="68"/>
      <c r="G36" s="68"/>
      <c r="H36" s="68"/>
      <c r="I36" s="109" t="s">
        <v>17</v>
      </c>
      <c r="J36" s="109"/>
      <c r="K36" s="69"/>
      <c r="L36" s="69"/>
      <c r="M36" s="61"/>
      <c r="N36" s="61"/>
      <c r="O36" s="61"/>
      <c r="CQ36" s="61"/>
      <c r="CR36" s="61"/>
      <c r="CT36" s="61"/>
      <c r="CU36" s="61"/>
      <c r="CW36" s="61"/>
      <c r="CX36" s="61"/>
      <c r="CZ36" s="61"/>
      <c r="DA36" s="61"/>
      <c r="DV36" s="61"/>
      <c r="DW36" s="61"/>
      <c r="DY36" s="61"/>
      <c r="DZ36" s="61"/>
      <c r="EB36" s="61"/>
      <c r="EC36" s="61"/>
      <c r="EE36" s="61"/>
      <c r="EF36" s="61"/>
    </row>
    <row r="37" spans="1:137" ht="15" customHeight="1" x14ac:dyDescent="0.25">
      <c r="A37" s="61"/>
      <c r="B37" s="160" t="s">
        <v>32</v>
      </c>
      <c r="C37" s="160"/>
      <c r="D37" s="160"/>
      <c r="E37" s="69"/>
      <c r="F37" s="68"/>
      <c r="G37" s="68"/>
      <c r="H37" s="68"/>
      <c r="I37" s="109" t="s">
        <v>18</v>
      </c>
      <c r="J37" s="109"/>
      <c r="K37" s="69"/>
      <c r="L37" s="69"/>
      <c r="N37" s="61"/>
      <c r="O37" s="61"/>
      <c r="CQ37" s="61"/>
      <c r="CR37" s="61"/>
      <c r="CT37" s="61"/>
      <c r="CU37" s="61"/>
      <c r="CW37" s="61"/>
      <c r="CX37" s="61"/>
      <c r="CZ37" s="61"/>
      <c r="DA37" s="61"/>
      <c r="DV37" s="61"/>
      <c r="DW37" s="61"/>
      <c r="DY37" s="61"/>
      <c r="DZ37" s="61"/>
      <c r="EB37" s="61"/>
      <c r="EC37" s="61"/>
      <c r="EE37" s="61"/>
      <c r="EF37" s="61"/>
    </row>
    <row r="38" spans="1:137" ht="15" customHeight="1" x14ac:dyDescent="0.25">
      <c r="A38" s="61"/>
      <c r="B38" s="160" t="s">
        <v>14</v>
      </c>
      <c r="C38" s="160"/>
      <c r="D38" s="160"/>
      <c r="I38" s="109" t="s">
        <v>19</v>
      </c>
      <c r="J38" s="109"/>
      <c r="N38" s="61"/>
      <c r="O38" s="61"/>
      <c r="CQ38" s="61"/>
      <c r="CR38" s="61"/>
      <c r="CT38" s="61"/>
      <c r="CU38" s="61"/>
      <c r="CW38" s="61"/>
      <c r="CX38" s="61"/>
      <c r="CZ38" s="61"/>
      <c r="DA38" s="61"/>
      <c r="DV38" s="61"/>
      <c r="DW38" s="61"/>
      <c r="DY38" s="61"/>
      <c r="DZ38" s="61"/>
      <c r="EB38" s="61"/>
      <c r="EC38" s="61"/>
      <c r="EE38" s="61"/>
      <c r="EF38" s="61"/>
    </row>
    <row r="39" spans="1:137" x14ac:dyDescent="0.25">
      <c r="B39" s="160" t="s">
        <v>15</v>
      </c>
      <c r="C39" s="160"/>
      <c r="D39" s="160"/>
      <c r="I39" s="109" t="s">
        <v>87</v>
      </c>
      <c r="J39" s="109"/>
    </row>
    <row r="42" spans="1:137" ht="14.25" customHeight="1" x14ac:dyDescent="0.25"/>
  </sheetData>
  <sheetProtection insertColumns="0" insertRows="0" deleteColumns="0" deleteRows="0"/>
  <mergeCells count="59">
    <mergeCell ref="AB3:BE3"/>
    <mergeCell ref="BF3:CJ3"/>
    <mergeCell ref="CK3:DN3"/>
    <mergeCell ref="DO3:ES3"/>
    <mergeCell ref="ET3:FN3"/>
    <mergeCell ref="FS4:FT4"/>
    <mergeCell ref="FU4:FV4"/>
    <mergeCell ref="FW4:FX4"/>
    <mergeCell ref="GA4:GB4"/>
    <mergeCell ref="FY4:FZ4"/>
    <mergeCell ref="B38:D38"/>
    <mergeCell ref="B39:D39"/>
    <mergeCell ref="FO3:FP3"/>
    <mergeCell ref="FO4:FP4"/>
    <mergeCell ref="FQ4:FR4"/>
    <mergeCell ref="FQ3:FR3"/>
    <mergeCell ref="H4:H5"/>
    <mergeCell ref="Z3:AA3"/>
    <mergeCell ref="B35:D35"/>
    <mergeCell ref="B36:D36"/>
    <mergeCell ref="B37:D37"/>
    <mergeCell ref="D30:G30"/>
    <mergeCell ref="D31:G31"/>
    <mergeCell ref="D32:G32"/>
    <mergeCell ref="D33:G33"/>
    <mergeCell ref="G4:G5"/>
    <mergeCell ref="W4:Y4"/>
    <mergeCell ref="A3:D3"/>
    <mergeCell ref="I3:M3"/>
    <mergeCell ref="E3:H3"/>
    <mergeCell ref="M4:M5"/>
    <mergeCell ref="N4:P4"/>
    <mergeCell ref="Q4:S4"/>
    <mergeCell ref="T4:V4"/>
    <mergeCell ref="N3:P3"/>
    <mergeCell ref="Q3:S3"/>
    <mergeCell ref="T3:V3"/>
    <mergeCell ref="A4:A5"/>
    <mergeCell ref="B4:B5"/>
    <mergeCell ref="D4:D5"/>
    <mergeCell ref="E4:E5"/>
    <mergeCell ref="C4:C5"/>
    <mergeCell ref="C29:G29"/>
    <mergeCell ref="I4:I5"/>
    <mergeCell ref="J4:J5"/>
    <mergeCell ref="K4:K5"/>
    <mergeCell ref="L4:L5"/>
    <mergeCell ref="F4:F5"/>
    <mergeCell ref="A1:GB1"/>
    <mergeCell ref="N2:AA2"/>
    <mergeCell ref="AB2:FN2"/>
    <mergeCell ref="FO2:FZ2"/>
    <mergeCell ref="GA2:GB3"/>
    <mergeCell ref="W3:Y3"/>
    <mergeCell ref="A2:M2"/>
    <mergeCell ref="FS3:FT3"/>
    <mergeCell ref="FU3:FV3"/>
    <mergeCell ref="FW3:FX3"/>
    <mergeCell ref="FY3:FZ3"/>
  </mergeCells>
  <conditionalFormatting sqref="GA6:GA24">
    <cfRule type="cellIs" dxfId="6" priority="4" operator="greaterThan">
      <formula>0</formula>
    </cfRule>
    <cfRule type="cellIs" dxfId="5" priority="7" operator="greaterThan">
      <formula>2</formula>
    </cfRule>
    <cfRule type="cellIs" dxfId="4" priority="8" operator="greaterThan">
      <formula>0</formula>
    </cfRule>
  </conditionalFormatting>
  <conditionalFormatting sqref="GB6:GB24">
    <cfRule type="cellIs" dxfId="3" priority="5" operator="greaterThan">
      <formula>2</formula>
    </cfRule>
    <cfRule type="cellIs" dxfId="2" priority="6" operator="greaterThan">
      <formula>0</formula>
    </cfRule>
  </conditionalFormatting>
  <conditionalFormatting sqref="GB6:GB24">
    <cfRule type="cellIs" dxfId="1" priority="3" operator="greaterThan">
      <formula>0</formula>
    </cfRule>
  </conditionalFormatting>
  <conditionalFormatting sqref="GA6:GB24">
    <cfRule type="cellIs" priority="2" operator="notEqual">
      <formula>0</formula>
    </cfRule>
  </conditionalFormatting>
  <conditionalFormatting sqref="GA6:GB24">
    <cfRule type="cellIs" dxfId="0" priority="1" operator="notEqual">
      <formula>0</formula>
    </cfRule>
  </conditionalFormatting>
  <dataValidations count="1">
    <dataValidation type="list" allowBlank="1" showInputMessage="1" showErrorMessage="1" sqref="H6:H24">
      <formula1>$C$30:$C$33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0"/>
  <sheetViews>
    <sheetView workbookViewId="0">
      <selection activeCell="A5" sqref="A5:B10"/>
    </sheetView>
  </sheetViews>
  <sheetFormatPr baseColWidth="10" defaultRowHeight="15" x14ac:dyDescent="0.25"/>
  <cols>
    <col min="1" max="1" width="110.7109375" customWidth="1"/>
  </cols>
  <sheetData>
    <row r="5" spans="1:2" ht="23.25" x14ac:dyDescent="0.35">
      <c r="A5" s="3" t="s">
        <v>39</v>
      </c>
      <c r="B5" s="3" t="s">
        <v>38</v>
      </c>
    </row>
    <row r="6" spans="1:2" ht="15.75" x14ac:dyDescent="0.25">
      <c r="A6" s="2" t="s">
        <v>33</v>
      </c>
      <c r="B6" s="1"/>
    </row>
    <row r="7" spans="1:2" ht="31.5" x14ac:dyDescent="0.25">
      <c r="A7" s="2" t="s">
        <v>34</v>
      </c>
      <c r="B7" s="1"/>
    </row>
    <row r="8" spans="1:2" ht="15.75" x14ac:dyDescent="0.25">
      <c r="A8" s="2" t="s">
        <v>35</v>
      </c>
      <c r="B8" s="1"/>
    </row>
    <row r="9" spans="1:2" ht="15.75" x14ac:dyDescent="0.25">
      <c r="A9" s="2" t="s">
        <v>36</v>
      </c>
      <c r="B9" s="1"/>
    </row>
    <row r="10" spans="1:2" ht="15.75" x14ac:dyDescent="0.25">
      <c r="A10" s="2" t="s">
        <v>37</v>
      </c>
      <c r="B1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Percont AGA CONTROL PERSONAL</dc:creator>
  <cp:lastModifiedBy>Ltorres AGA NEXUS LUIS</cp:lastModifiedBy>
  <cp:lastPrinted>2017-09-19T17:01:46Z</cp:lastPrinted>
  <dcterms:created xsi:type="dcterms:W3CDTF">2016-07-26T18:00:11Z</dcterms:created>
  <dcterms:modified xsi:type="dcterms:W3CDTF">2017-09-20T15:05:19Z</dcterms:modified>
</cp:coreProperties>
</file>